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audia.casillas\Desktop\JUVENTUD\"/>
    </mc:Choice>
  </mc:AlternateContent>
  <bookViews>
    <workbookView xWindow="0" yWindow="0" windowWidth="20490" windowHeight="7500"/>
  </bookViews>
  <sheets>
    <sheet name="COG" sheetId="1" r:id="rId1"/>
    <sheet name="CTG" sheetId="2" r:id="rId2"/>
    <sheet name="CA" sheetId="3" r:id="rId3"/>
    <sheet name="CFG" sheetId="4" r:id="rId4"/>
  </sheets>
  <calcPr calcId="162913"/>
  <extLst>
    <ext uri="GoogleSheetsCustomDataVersion2">
      <go:sheetsCustomData xmlns:go="http://customooxmlschemas.google.com/" r:id="rId8" roundtripDataChecksum="MQMJqQBRtR5yZ+D3sc3QcPYdWL0k4Jsp26RqmmZoFuU="/>
    </ext>
  </extLst>
</workbook>
</file>

<file path=xl/calcChain.xml><?xml version="1.0" encoding="utf-8"?>
<calcChain xmlns="http://schemas.openxmlformats.org/spreadsheetml/2006/main">
  <c r="G40" i="4" l="1"/>
  <c r="D40" i="4"/>
  <c r="D39" i="4"/>
  <c r="G39" i="4" s="1"/>
  <c r="G38" i="4"/>
  <c r="D38" i="4"/>
  <c r="D37" i="4"/>
  <c r="D36" i="4" s="1"/>
  <c r="F36" i="4"/>
  <c r="E36" i="4"/>
  <c r="C36" i="4"/>
  <c r="B36" i="4"/>
  <c r="D34" i="4"/>
  <c r="G34" i="4" s="1"/>
  <c r="G33" i="4"/>
  <c r="D33" i="4"/>
  <c r="D32" i="4"/>
  <c r="G32" i="4" s="1"/>
  <c r="G31" i="4"/>
  <c r="D31" i="4"/>
  <c r="D30" i="4"/>
  <c r="G30" i="4" s="1"/>
  <c r="G29" i="4"/>
  <c r="D29" i="4"/>
  <c r="D28" i="4"/>
  <c r="G28" i="4" s="1"/>
  <c r="G27" i="4"/>
  <c r="D27" i="4"/>
  <c r="D26" i="4"/>
  <c r="D25" i="4" s="1"/>
  <c r="F25" i="4"/>
  <c r="E25" i="4"/>
  <c r="C25" i="4"/>
  <c r="B25" i="4"/>
  <c r="D23" i="4"/>
  <c r="G23" i="4" s="1"/>
  <c r="G22" i="4"/>
  <c r="D22" i="4"/>
  <c r="D21" i="4"/>
  <c r="G21" i="4" s="1"/>
  <c r="G20" i="4"/>
  <c r="D20" i="4"/>
  <c r="D19" i="4"/>
  <c r="G19" i="4" s="1"/>
  <c r="G18" i="4"/>
  <c r="D18" i="4"/>
  <c r="D16" i="4" s="1"/>
  <c r="D17" i="4"/>
  <c r="G17" i="4" s="1"/>
  <c r="F16" i="4"/>
  <c r="E16" i="4"/>
  <c r="C16" i="4"/>
  <c r="B16" i="4"/>
  <c r="D14" i="4"/>
  <c r="G14" i="4" s="1"/>
  <c r="G13" i="4"/>
  <c r="D13" i="4"/>
  <c r="D12" i="4"/>
  <c r="G12" i="4" s="1"/>
  <c r="G11" i="4"/>
  <c r="D11" i="4"/>
  <c r="D10" i="4"/>
  <c r="G10" i="4" s="1"/>
  <c r="G9" i="4"/>
  <c r="D9" i="4"/>
  <c r="D8" i="4"/>
  <c r="G8" i="4" s="1"/>
  <c r="G7" i="4"/>
  <c r="D7" i="4"/>
  <c r="D6" i="4" s="1"/>
  <c r="F6" i="4"/>
  <c r="F42" i="4" s="1"/>
  <c r="E6" i="4"/>
  <c r="E42" i="4" s="1"/>
  <c r="C6" i="4"/>
  <c r="C42" i="4" s="1"/>
  <c r="B6" i="4"/>
  <c r="B42" i="4" s="1"/>
  <c r="F52" i="3"/>
  <c r="E52" i="3"/>
  <c r="C52" i="3"/>
  <c r="B52" i="3"/>
  <c r="D50" i="3"/>
  <c r="G50" i="3" s="1"/>
  <c r="G48" i="3"/>
  <c r="D48" i="3"/>
  <c r="G46" i="3"/>
  <c r="D46" i="3"/>
  <c r="G44" i="3"/>
  <c r="D44" i="3"/>
  <c r="D42" i="3"/>
  <c r="G42" i="3" s="1"/>
  <c r="G52" i="3" s="1"/>
  <c r="G40" i="3"/>
  <c r="D40" i="3"/>
  <c r="G38" i="3"/>
  <c r="D38" i="3"/>
  <c r="D52" i="3" s="1"/>
  <c r="F30" i="3"/>
  <c r="E30" i="3"/>
  <c r="C30" i="3"/>
  <c r="B30" i="3"/>
  <c r="G28" i="3"/>
  <c r="D28" i="3"/>
  <c r="G27" i="3"/>
  <c r="D27" i="3"/>
  <c r="D26" i="3"/>
  <c r="G26" i="3" s="1"/>
  <c r="G25" i="3"/>
  <c r="G30" i="3" s="1"/>
  <c r="D25" i="3"/>
  <c r="D30" i="3" s="1"/>
  <c r="F16" i="3"/>
  <c r="E16" i="3"/>
  <c r="C16" i="3"/>
  <c r="B16" i="3"/>
  <c r="G14" i="3"/>
  <c r="D14" i="3"/>
  <c r="D13" i="3"/>
  <c r="G13" i="3" s="1"/>
  <c r="G12" i="3"/>
  <c r="D12" i="3"/>
  <c r="D11" i="3"/>
  <c r="G11" i="3" s="1"/>
  <c r="G10" i="3"/>
  <c r="D10" i="3"/>
  <c r="D9" i="3"/>
  <c r="G9" i="3" s="1"/>
  <c r="G8" i="3"/>
  <c r="D8" i="3"/>
  <c r="D16" i="3" s="1"/>
  <c r="D7" i="3"/>
  <c r="G7" i="3" s="1"/>
  <c r="F16" i="2"/>
  <c r="E16" i="2"/>
  <c r="C16" i="2"/>
  <c r="D14" i="2"/>
  <c r="G14" i="2" s="1"/>
  <c r="G12" i="2"/>
  <c r="D12" i="2"/>
  <c r="G10" i="2"/>
  <c r="D10" i="2"/>
  <c r="G8" i="2"/>
  <c r="D8" i="2"/>
  <c r="B6" i="2"/>
  <c r="B16" i="2" s="1"/>
  <c r="D76" i="1"/>
  <c r="G76" i="1" s="1"/>
  <c r="G75" i="1"/>
  <c r="D75" i="1"/>
  <c r="D74" i="1"/>
  <c r="G74" i="1" s="1"/>
  <c r="G73" i="1"/>
  <c r="D73" i="1"/>
  <c r="D72" i="1"/>
  <c r="G72" i="1" s="1"/>
  <c r="G71" i="1"/>
  <c r="D71" i="1"/>
  <c r="D70" i="1"/>
  <c r="G70" i="1" s="1"/>
  <c r="F69" i="1"/>
  <c r="E69" i="1"/>
  <c r="C69" i="1"/>
  <c r="B69" i="1"/>
  <c r="D68" i="1"/>
  <c r="G68" i="1" s="1"/>
  <c r="G67" i="1"/>
  <c r="D67" i="1"/>
  <c r="D66" i="1"/>
  <c r="D65" i="1" s="1"/>
  <c r="F65" i="1"/>
  <c r="E65" i="1"/>
  <c r="C65" i="1"/>
  <c r="B65" i="1"/>
  <c r="D64" i="1"/>
  <c r="G64" i="1" s="1"/>
  <c r="G63" i="1"/>
  <c r="D63" i="1"/>
  <c r="D62" i="1"/>
  <c r="G62" i="1" s="1"/>
  <c r="G61" i="1"/>
  <c r="D61" i="1"/>
  <c r="D60" i="1"/>
  <c r="G60" i="1" s="1"/>
  <c r="G59" i="1"/>
  <c r="D59" i="1"/>
  <c r="D58" i="1"/>
  <c r="G58" i="1" s="1"/>
  <c r="G57" i="1" s="1"/>
  <c r="F57" i="1"/>
  <c r="E57" i="1"/>
  <c r="D57" i="1"/>
  <c r="C57" i="1"/>
  <c r="B57" i="1"/>
  <c r="D56" i="1"/>
  <c r="G56" i="1" s="1"/>
  <c r="G55" i="1"/>
  <c r="D55" i="1"/>
  <c r="D54" i="1"/>
  <c r="G54" i="1" s="1"/>
  <c r="G53" i="1" s="1"/>
  <c r="F53" i="1"/>
  <c r="E53" i="1"/>
  <c r="C53" i="1"/>
  <c r="B53" i="1"/>
  <c r="D52" i="1"/>
  <c r="G52" i="1" s="1"/>
  <c r="G51" i="1"/>
  <c r="D51" i="1"/>
  <c r="D50" i="1"/>
  <c r="G50" i="1" s="1"/>
  <c r="G49" i="1"/>
  <c r="D49" i="1"/>
  <c r="D48" i="1"/>
  <c r="G48" i="1" s="1"/>
  <c r="G47" i="1"/>
  <c r="D47" i="1"/>
  <c r="D46" i="1"/>
  <c r="D43" i="1" s="1"/>
  <c r="G45" i="1"/>
  <c r="D45" i="1"/>
  <c r="D44" i="1"/>
  <c r="G44" i="1" s="1"/>
  <c r="F43" i="1"/>
  <c r="E43" i="1"/>
  <c r="C43" i="1"/>
  <c r="B43" i="1"/>
  <c r="D42" i="1"/>
  <c r="G42" i="1" s="1"/>
  <c r="G41" i="1"/>
  <c r="D41" i="1"/>
  <c r="D40" i="1"/>
  <c r="G40" i="1" s="1"/>
  <c r="G39" i="1"/>
  <c r="D39" i="1"/>
  <c r="D38" i="1"/>
  <c r="G38" i="1" s="1"/>
  <c r="G37" i="1"/>
  <c r="D37" i="1"/>
  <c r="D36" i="1"/>
  <c r="G36" i="1" s="1"/>
  <c r="G35" i="1"/>
  <c r="D35" i="1"/>
  <c r="D34" i="1"/>
  <c r="G34" i="1" s="1"/>
  <c r="F33" i="1"/>
  <c r="E33" i="1"/>
  <c r="C33" i="1"/>
  <c r="B33" i="1"/>
  <c r="D32" i="1"/>
  <c r="G32" i="1" s="1"/>
  <c r="G31" i="1"/>
  <c r="D31" i="1"/>
  <c r="D30" i="1"/>
  <c r="G30" i="1" s="1"/>
  <c r="G29" i="1"/>
  <c r="D29" i="1"/>
  <c r="D28" i="1"/>
  <c r="G28" i="1" s="1"/>
  <c r="G27" i="1"/>
  <c r="D27" i="1"/>
  <c r="D26" i="1"/>
  <c r="G26" i="1" s="1"/>
  <c r="G25" i="1"/>
  <c r="D25" i="1"/>
  <c r="D24" i="1"/>
  <c r="G24" i="1" s="1"/>
  <c r="F23" i="1"/>
  <c r="E23" i="1"/>
  <c r="D23" i="1"/>
  <c r="C23" i="1"/>
  <c r="B23" i="1"/>
  <c r="D22" i="1"/>
  <c r="G22" i="1" s="1"/>
  <c r="G21" i="1"/>
  <c r="D21" i="1"/>
  <c r="D20" i="1"/>
  <c r="G20" i="1" s="1"/>
  <c r="G19" i="1"/>
  <c r="D19" i="1"/>
  <c r="D18" i="1"/>
  <c r="G18" i="1" s="1"/>
  <c r="G17" i="1"/>
  <c r="D17" i="1"/>
  <c r="D16" i="1"/>
  <c r="G16" i="1" s="1"/>
  <c r="G15" i="1"/>
  <c r="D15" i="1"/>
  <c r="D14" i="1"/>
  <c r="G14" i="1" s="1"/>
  <c r="F13" i="1"/>
  <c r="E13" i="1"/>
  <c r="D13" i="1"/>
  <c r="C13" i="1"/>
  <c r="B13" i="1"/>
  <c r="D12" i="1"/>
  <c r="G12" i="1" s="1"/>
  <c r="G11" i="1"/>
  <c r="D11" i="1"/>
  <c r="D10" i="1"/>
  <c r="G10" i="1" s="1"/>
  <c r="G9" i="1"/>
  <c r="D9" i="1"/>
  <c r="D8" i="1"/>
  <c r="G8" i="1" s="1"/>
  <c r="G7" i="1"/>
  <c r="D7" i="1"/>
  <c r="D6" i="1"/>
  <c r="G6" i="1" s="1"/>
  <c r="F5" i="1"/>
  <c r="F77" i="1" s="1"/>
  <c r="E5" i="1"/>
  <c r="E77" i="1" s="1"/>
  <c r="C5" i="1"/>
  <c r="C77" i="1" s="1"/>
  <c r="B5" i="1"/>
  <c r="B77" i="1" s="1"/>
  <c r="G13" i="1" l="1"/>
  <c r="D42" i="4"/>
  <c r="G16" i="4"/>
  <c r="G5" i="1"/>
  <c r="G16" i="3"/>
  <c r="G6" i="4"/>
  <c r="G23" i="1"/>
  <c r="G33" i="1"/>
  <c r="G69" i="1"/>
  <c r="D33" i="1"/>
  <c r="D5" i="1"/>
  <c r="G66" i="1"/>
  <c r="G65" i="1" s="1"/>
  <c r="D6" i="2"/>
  <c r="D69" i="1"/>
  <c r="G26" i="4"/>
  <c r="G25" i="4" s="1"/>
  <c r="G37" i="4"/>
  <c r="G36" i="4" s="1"/>
  <c r="D53" i="1"/>
  <c r="G46" i="1"/>
  <c r="G43" i="1" s="1"/>
  <c r="G42" i="4" l="1"/>
  <c r="D77" i="1"/>
  <c r="D16" i="2"/>
  <c r="G6" i="2"/>
  <c r="G16" i="2" s="1"/>
  <c r="G77" i="1"/>
</calcChain>
</file>

<file path=xl/sharedStrings.xml><?xml version="1.0" encoding="utf-8"?>
<sst xmlns="http://schemas.openxmlformats.org/spreadsheetml/2006/main" count="205" uniqueCount="144">
  <si>
    <t>lnstituto Municipal de la Juventud de León Guanajuato
Estado Analítico del Ejercicio del Presupuesto de Egresos
Clasificación por Objeto del Gasto (Capítulo y Concepto)
Del 01 de Enero al 31 de Diciembre del 2023</t>
  </si>
  <si>
    <t>Egresos</t>
  </si>
  <si>
    <t>Subejercicio</t>
  </si>
  <si>
    <t>Concepto</t>
  </si>
  <si>
    <t>Aprobado</t>
  </si>
  <si>
    <t>Ampliaciones/ (Reducciones)</t>
  </si>
  <si>
    <t>Modificado</t>
  </si>
  <si>
    <t>Devengado</t>
  </si>
  <si>
    <t>Pagado</t>
  </si>
  <si>
    <t>3 = (1 + 2 )</t>
  </si>
  <si>
    <t>6 = ( 3 - 4 )</t>
  </si>
  <si>
    <t>Servicios Personales</t>
  </si>
  <si>
    <t xml:space="preserve"> </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</si>
  <si>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</si>
  <si>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</si>
  <si>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</si>
  <si>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</si>
  <si>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</si>
  <si>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</si>
  <si>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</si>
  <si>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</si>
  <si>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</si>
  <si>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</si>
  <si>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</si>
  <si>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</si>
  <si>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</si>
  <si>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</si>
  <si>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</si>
  <si>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</si>
  <si>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</si>
  <si>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</si>
  <si>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</si>
  <si>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</si>
  <si>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</si>
  <si>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</si>
  <si>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</si>
  <si>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</si>
  <si>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</si>
  <si>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</si>
  <si>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</si>
  <si>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</si>
  <si>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</si>
  <si>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</si>
  <si>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</si>
  <si>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</si>
  <si>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</si>
  <si>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</si>
  <si>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</si>
  <si>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</si>
  <si>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</si>
  <si>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</si>
  <si>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</si>
  <si>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</si>
  <si>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</si>
  <si>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</si>
  <si>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</si>
  <si>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</si>
  <si>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</si>
  <si>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</si>
  <si>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</si>
  <si>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</si>
  <si>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</si>
  <si>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</si>
  <si>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</si>
  <si>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</si>
  <si>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</si>
  <si>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</si>
  <si>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</si>
  <si>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</si>
  <si>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</si>
  <si>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</si>
  <si>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</si>
  <si>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</si>
  <si>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</si>
  <si>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</si>
  <si>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</si>
  <si>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</si>
  <si>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</si>
  <si>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</si>
  <si>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</si>
  <si>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</si>
  <si>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</si>
  <si>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</si>
  <si>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</si>
  <si>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Gasto</t>
  </si>
  <si>
    <t>Bajo protesta de decir verdad declaramos que los Estados Financieros y sus notas, son razonablemente correctos y son responsabilidad del emisor.</t>
  </si>
  <si>
    <t>lnstituto Municipal de la Juventud de León Guanajuato
Estado Analítico del Ejercicio del Presupuesto de Egresos
Clasificación Económica (por Tipo de Gasto)
Del 01 de Enero al 31 de Diciembre del 2023</t>
  </si>
  <si>
    <t>Gasto Corriente</t>
  </si>
  <si>
    <t>Gasto de Capital</t>
  </si>
  <si>
    <t>Amortización de la Deuda y Disminución de Pasivos</t>
  </si>
  <si>
    <t>lnstituto Municipal de la Juventud de León Guanajuato
Estado Analítico del Ejercicio del Presupuesto de Egresos
Clasificación Administrativa
Del 01 de Enero al 31 de Diciembre del 2023</t>
  </si>
  <si>
    <t>5052 lnstituto Municipal de la Juventud de León Guanajuato</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</si>
  <si>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</si>
  <si>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</si>
  <si>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</si>
  <si>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</si>
  <si>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</si>
  <si>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</si>
  <si>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9</t>
  </si>
  <si>
    <t>Poder Ejecutivo</t>
  </si>
  <si>
    <t>Poder Legislativo</t>
  </si>
  <si>
    <t>Poder Judicial</t>
  </si>
  <si>
    <t>Órganos Autónomos</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</si>
  <si>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</si>
  <si>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</si>
  <si>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</si>
  <si>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</si>
  <si>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</si>
  <si>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Finanacieras No Monetarias con Participacion Estatal Mayoritaria</t>
  </si>
  <si>
    <t>Fideicomisos Financieros Públicos con Participación Estatal Mayoritaria</t>
  </si>
  <si>
    <t>lnstituto Municipal de la Juventud de León Guanajuato
Estado Analítico del Ejercicio del Presupuesto de Egresos
Clasificación Funcional (Finalidad y Función)
Del 01 de Enero al 31 de Diciembre del 2023</t>
  </si>
  <si>
    <t>Gobierno</t>
  </si>
  <si>
    <t>Legislación</t>
  </si>
  <si>
    <t>Justicia</t>
  </si>
  <si>
    <t>Coordinación de la Politica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</si>
  <si>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</si>
  <si>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</si>
  <si>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</si>
  <si>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</si>
  <si>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</si>
  <si>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</si>
  <si>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</si>
  <si>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</si>
  <si>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</si>
  <si>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</si>
  <si>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</si>
  <si>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</si>
  <si>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</si>
  <si>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</si>
  <si>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</si>
  <si>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</si>
  <si>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</si>
  <si>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</si>
  <si>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</si>
  <si>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</si>
  <si>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</si>
  <si>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</si>
  <si>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</si>
  <si>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Pública / Costo Financiero de la Deuda</t>
  </si>
  <si>
    <t>Transferencias, Participaciones y Aportaciones Entre Diferentes Niveles y Ordenes de Gobierno</t>
  </si>
  <si>
    <t>Saneamiento del Sistema Financiero</t>
  </si>
  <si>
    <t>Adeudos de Ejercicios Fiscales Anteriores</t>
  </si>
  <si>
    <t>Sector Paraestatal del Gobierno (Federal/Estatal/Municipal) de León Guanajuato
Estado Analítico del Ejercicio del Presupuesto de Egresos
Clasificación Administrativa
Del 01 de enero al 31 de diciembre de 2023</t>
  </si>
  <si>
    <t>Gobierno (Federal/Estatal/Municipal) de León, Guanajuato
Estado Analítico del Ejercicio del Presupuesto de Egresos
Clasificación Administrativa
Del 01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</si>
</sst>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
  </numFmts>
  <fonts count="5" x14ac:knownFonts="1">
    <font>
      <sz val="8"/>
      <color theme="1"/>
      <name val="Arial"/>
      <scheme val="minor"/>
    </font>
    <font>
      <b/>
      <sz val="8"/>
      <color theme="1"/>
      <name val="Arial"/>
    </font>
    <font>
      <sz val="8"/>
      <name val="Arial"/>
    </font>
    <font>
      <sz val="8"/>
      <color theme="1"/>
      <name val="Arial"/>
    </font>
    <font>
      <sz val="10"/>
      <color theme="1"/>
      <name val="Arial"/>
    </font>
  </fonts>
  <fills count="4">
    <fill>
      <patternFill patternType="none"/>
    </fill>
    <fill>
      <patternFill patternType="gray125"/>
    </fill>
    <fill>
      <patternFill patternType="solid">
        <fgColor rgb="FFBFBFBF"/>
        <bgColor rgb="FFBFBFBF"/>
      </patternFill>
    </fill>
    <fill>
      <patternFill patternType="solid">
        <fgColor theme="0"/>
        <bgColor theme="0"/>
      </patternFill>
    </fill>
  </fills>
  <borders count="1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bottom/>
      <diagonal/>
    </border>
    <border>
      <left/>
      <right/>
      <top/>
      <bottom style="thin">
        <color rgb="FF000000"/>
      </bottom>
      <diagonal/>
    </border>
    <border>
      <left/>
      <right style="thin">
        <color rgb="FF000000"/>
      </right>
      <top style="thin">
        <color rgb="FF000000"/>
      </top>
      <bottom/>
      <diagonal/>
    </border>
    <border>
      <left/>
      <right/>
      <top style="thin">
        <color rgb="FF000000"/>
      </top>
      <bottom/>
      <diagonal/>
    </border>
  </borders>
  <cellStyleXfs count="1">
    <xf numFmtId="0" fontId="0" fillId="0" borderId="0"/>
  </cellStyleXfs>
  <cellXfs count="41">
    <xf numFmtId="0" fontId="0" fillId="0" borderId="0" xfId="0" applyFont="1" applyAlignment="1"/>
    <xf numFmtId="0" fontId="3" fillId="0" borderId="0" xfId="0" applyFont="1"/>
    <xf numFmtId="0" fontId="1" fillId="2" borderId="4" xfId="0" applyFont="1" applyFill="1" applyBorder="1" applyAlignment="1">
      <alignment horizontal="center" vertical="center"/>
    </xf>
    <xf numFmtId="0" fontId="1" fillId="2" borderId="9" xfId="0" applyFont="1" applyFill="1" applyBorder="1" applyAlignment="1">
      <alignment horizontal="center" vertical="center"/>
    </xf>
    <xf numFmtId="4" fontId="1" fillId="2" borderId="10" xfId="0" applyNumberFormat="1"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0" xfId="0" applyFont="1" applyFill="1" applyBorder="1" applyAlignment="1">
      <alignment horizontal="center" vertical="center" wrapText="1"/>
    </xf>
    <xf numFmtId="0" fontId="1" fillId="0" borderId="13" xfId="0" applyFont="1" applyBorder="1" applyAlignment="1">
      <alignment horizontal="left"/>
    </xf>
    <xf numFmtId="4" fontId="3" fillId="0" borderId="8" xfId="0" applyNumberFormat="1" applyFont="1" applyBorder="1"/>
    <xf numFmtId="0" fontId="3" fillId="0" borderId="0" xfId="0" applyFont="1" applyAlignment="1">
      <alignment horizontal="left"/>
    </xf>
    <xf numFmtId="4" fontId="3" fillId="0" borderId="14" xfId="0" applyNumberFormat="1" applyFont="1" applyBorder="1"/>
    <xf numFmtId="164" fontId="3" fillId="3" borderId="15" xfId="0" applyNumberFormat="1" applyFont="1" applyFill="1" applyBorder="1"/>
    <xf numFmtId="164" fontId="3" fillId="0" borderId="0" xfId="0" applyNumberFormat="1" applyFont="1"/>
    <xf numFmtId="0" fontId="3" fillId="0" borderId="16" xfId="0" applyFont="1" applyBorder="1" applyAlignment="1">
      <alignment horizontal="left"/>
    </xf>
    <xf numFmtId="4" fontId="3" fillId="0" borderId="11" xfId="0" applyNumberFormat="1" applyFont="1" applyBorder="1"/>
    <xf numFmtId="0" fontId="1" fillId="0" borderId="16" xfId="0" applyFont="1" applyBorder="1" applyAlignment="1">
      <alignment horizontal="left"/>
    </xf>
    <xf numFmtId="4" fontId="1" fillId="0" borderId="11" xfId="0" applyNumberFormat="1" applyFont="1" applyBorder="1"/>
    <xf numFmtId="0" fontId="4" fillId="0" borderId="0" xfId="0" applyFont="1" applyAlignment="1">
      <alignment horizontal="left" vertical="top"/>
    </xf>
    <xf numFmtId="0" fontId="3" fillId="0" borderId="8" xfId="0" applyFont="1" applyBorder="1"/>
    <xf numFmtId="0" fontId="3" fillId="0" borderId="14" xfId="0" applyFont="1" applyBorder="1"/>
    <xf numFmtId="0" fontId="3" fillId="0" borderId="11" xfId="0" applyFont="1" applyBorder="1"/>
    <xf numFmtId="0" fontId="1" fillId="0" borderId="0" xfId="0" applyFont="1" applyAlignment="1">
      <alignment horizontal="center" vertical="center" wrapText="1"/>
    </xf>
    <xf numFmtId="0" fontId="3" fillId="0" borderId="17" xfId="0" applyFont="1" applyBorder="1" applyAlignment="1">
      <alignment horizontal="center" vertical="center"/>
    </xf>
    <xf numFmtId="4" fontId="3" fillId="0" borderId="8" xfId="0" applyNumberFormat="1" applyFont="1" applyBorder="1" applyAlignment="1">
      <alignment horizontal="center" vertical="center" wrapText="1"/>
    </xf>
    <xf numFmtId="0" fontId="3" fillId="0" borderId="13" xfId="0" applyFont="1" applyBorder="1" applyAlignment="1">
      <alignment horizontal="left"/>
    </xf>
    <xf numFmtId="0" fontId="1" fillId="0" borderId="6" xfId="0" applyFont="1" applyBorder="1" applyAlignment="1">
      <alignment horizontal="left"/>
    </xf>
    <xf numFmtId="4" fontId="1" fillId="0" borderId="10" xfId="0" applyNumberFormat="1" applyFont="1" applyBorder="1"/>
    <xf numFmtId="4" fontId="3" fillId="0" borderId="0" xfId="0" applyNumberFormat="1" applyFont="1"/>
    <xf numFmtId="0" fontId="3" fillId="0" borderId="18" xfId="0" applyFont="1" applyBorder="1"/>
    <xf numFmtId="0" fontId="3" fillId="0" borderId="13" xfId="0" applyFont="1" applyBorder="1"/>
    <xf numFmtId="0" fontId="3" fillId="0" borderId="0" xfId="0" applyFont="1" applyAlignment="1">
      <alignment horizontal="left" wrapText="1"/>
    </xf>
    <xf numFmtId="0" fontId="3" fillId="0" borderId="0" xfId="0" applyFont="1" applyAlignment="1">
      <alignment wrapText="1"/>
    </xf>
    <xf numFmtId="0" fontId="1" fillId="0" borderId="13" xfId="0" applyFont="1" applyBorder="1" applyAlignment="1">
      <alignment horizontal="left" vertical="center"/>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1" fillId="2" borderId="5" xfId="0" applyFont="1" applyFill="1" applyBorder="1" applyAlignment="1">
      <alignment horizontal="center" vertical="center" wrapText="1"/>
    </xf>
    <xf numFmtId="0" fontId="2" fillId="0" borderId="6" xfId="0" applyFont="1" applyBorder="1"/>
    <xf numFmtId="0" fontId="2" fillId="0" borderId="7" xfId="0" applyFont="1" applyBorder="1"/>
    <xf numFmtId="4" fontId="1" fillId="2" borderId="8" xfId="0" applyNumberFormat="1" applyFont="1" applyFill="1" applyBorder="1" applyAlignment="1">
      <alignment horizontal="center" vertical="center" wrapText="1"/>
    </xf>
    <xf numFmtId="0" fontId="2"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981075</xdr:colOff>
      <xdr:row>82</xdr:row>
      <xdr:rowOff>38100</xdr:rowOff>
    </xdr:from>
    <xdr:ext cx="2905125" cy="609600"/>
    <xdr:pic>
      <xdr:nvPicPr>
        <xdr:cNvPr id="2" name="image3.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762000</xdr:colOff>
      <xdr:row>89</xdr:row>
      <xdr:rowOff>66675</xdr:rowOff>
    </xdr:from>
    <xdr:ext cx="3619500" cy="58102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190500</xdr:colOff>
      <xdr:row>89</xdr:row>
      <xdr:rowOff>85725</xdr:rowOff>
    </xdr:from>
    <xdr:ext cx="2266950" cy="609600"/>
    <xdr:pic>
      <xdr:nvPicPr>
        <xdr:cNvPr id="4" name="image1.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2</xdr:col>
      <xdr:colOff>923925</xdr:colOff>
      <xdr:row>81</xdr:row>
      <xdr:rowOff>57150</xdr:rowOff>
    </xdr:from>
    <xdr:ext cx="2943225" cy="657225"/>
    <xdr:pic>
      <xdr:nvPicPr>
        <xdr:cNvPr id="5" name="image4.pn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990600</xdr:colOff>
      <xdr:row>23</xdr:row>
      <xdr:rowOff>0</xdr:rowOff>
    </xdr:from>
    <xdr:ext cx="2905125" cy="609600"/>
    <xdr:pic>
      <xdr:nvPicPr>
        <xdr:cNvPr id="2" name="image3.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762000</xdr:colOff>
      <xdr:row>30</xdr:row>
      <xdr:rowOff>114300</xdr:rowOff>
    </xdr:from>
    <xdr:ext cx="3619500" cy="58102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733425</xdr:colOff>
      <xdr:row>30</xdr:row>
      <xdr:rowOff>104775</xdr:rowOff>
    </xdr:from>
    <xdr:ext cx="2266950" cy="619125"/>
    <xdr:pic>
      <xdr:nvPicPr>
        <xdr:cNvPr id="4" name="image1.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3</xdr:col>
      <xdr:colOff>390525</xdr:colOff>
      <xdr:row>22</xdr:row>
      <xdr:rowOff>47625</xdr:rowOff>
    </xdr:from>
    <xdr:ext cx="2943225" cy="657225"/>
    <xdr:pic>
      <xdr:nvPicPr>
        <xdr:cNvPr id="5" name="image4.pn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1162050</xdr:colOff>
      <xdr:row>58</xdr:row>
      <xdr:rowOff>104775</xdr:rowOff>
    </xdr:from>
    <xdr:ext cx="2905125" cy="609600"/>
    <xdr:pic>
      <xdr:nvPicPr>
        <xdr:cNvPr id="2" name="image3.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800100</xdr:colOff>
      <xdr:row>66</xdr:row>
      <xdr:rowOff>95250</xdr:rowOff>
    </xdr:from>
    <xdr:ext cx="3619500" cy="58102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409575</xdr:colOff>
      <xdr:row>66</xdr:row>
      <xdr:rowOff>123825</xdr:rowOff>
    </xdr:from>
    <xdr:ext cx="2266950" cy="619125"/>
    <xdr:pic>
      <xdr:nvPicPr>
        <xdr:cNvPr id="4" name="image1.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2</xdr:col>
      <xdr:colOff>1019175</xdr:colOff>
      <xdr:row>58</xdr:row>
      <xdr:rowOff>57150</xdr:rowOff>
    </xdr:from>
    <xdr:ext cx="2943225" cy="657225"/>
    <xdr:pic>
      <xdr:nvPicPr>
        <xdr:cNvPr id="5" name="image4.pn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1219200</xdr:colOff>
      <xdr:row>47</xdr:row>
      <xdr:rowOff>47625</xdr:rowOff>
    </xdr:from>
    <xdr:ext cx="2905125" cy="609600"/>
    <xdr:pic>
      <xdr:nvPicPr>
        <xdr:cNvPr id="2" name="image3.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914400</xdr:colOff>
      <xdr:row>55</xdr:row>
      <xdr:rowOff>85725</xdr:rowOff>
    </xdr:from>
    <xdr:ext cx="3619500" cy="581025"/>
    <xdr:pic>
      <xdr:nvPicPr>
        <xdr:cNvPr id="3" name="image2.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457200</xdr:colOff>
      <xdr:row>55</xdr:row>
      <xdr:rowOff>104775</xdr:rowOff>
    </xdr:from>
    <xdr:ext cx="2266950" cy="619125"/>
    <xdr:pic>
      <xdr:nvPicPr>
        <xdr:cNvPr id="4" name="image1.png"/>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2</xdr:col>
      <xdr:colOff>1009650</xdr:colOff>
      <xdr:row>46</xdr:row>
      <xdr:rowOff>123825</xdr:rowOff>
    </xdr:from>
    <xdr:ext cx="2943225" cy="657225"/>
    <xdr:pic>
      <xdr:nvPicPr>
        <xdr:cNvPr id="5" name="image4.png"/>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workbookViewId="0">
      <selection sqref="A1:G1"/>
    </sheetView>
  </sheetViews>
  <sheetFormatPr baseColWidth="10" defaultColWidth="16.83203125" defaultRowHeight="15" customHeight="1" x14ac:dyDescent="0.2"/>
  <cols>
    <col min="1" max="1" width="62.83203125" customWidth="1"/>
    <col min="2" max="2" width="18.33203125" customWidth="1"/>
    <col min="3" max="3" width="19.83203125" customWidth="1"/>
    <col min="4" max="7" width="18.33203125" customWidth="1"/>
    <col min="8" max="26" width="12" customWidth="1"/>
  </cols>
  <sheetData>
    <row r="1" spans="1:26" ht="45" customHeight="1" x14ac:dyDescent="0.2">
      <c r="A1" s="33" t="s">
        <v>0</v>
      </c>
      <c r="B1" s="34"/>
      <c r="C1" s="34"/>
      <c r="D1" s="34"/>
      <c r="E1" s="34"/>
      <c r="F1" s="34"/>
      <c r="G1" s="35"/>
      <c r="H1" s="1"/>
      <c r="I1" s="1"/>
      <c r="J1" s="1"/>
      <c r="K1" s="1"/>
      <c r="L1" s="1"/>
      <c r="M1" s="1"/>
      <c r="N1" s="1"/>
      <c r="O1" s="1"/>
      <c r="P1" s="1"/>
      <c r="Q1" s="1"/>
      <c r="R1" s="1"/>
      <c r="S1" s="1"/>
      <c r="T1" s="1"/>
      <c r="U1" s="1"/>
      <c r="V1" s="1"/>
      <c r="W1" s="1"/>
      <c r="X1" s="1"/>
      <c r="Y1" s="1"/>
      <c r="Z1" s="1"/>
    </row>
    <row r="2" spans="1:26" ht="11.25" customHeight="1" x14ac:dyDescent="0.2">
      <c r="A2" s="2"/>
      <c r="B2" s="36" t="s">
        <v>1</v>
      </c>
      <c r="C2" s="37"/>
      <c r="D2" s="37"/>
      <c r="E2" s="37"/>
      <c r="F2" s="38"/>
      <c r="G2" s="39" t="s">
        <v>2</v>
      </c>
      <c r="H2" s="1"/>
      <c r="I2" s="1"/>
      <c r="J2" s="1"/>
      <c r="K2" s="1"/>
      <c r="L2" s="1"/>
      <c r="M2" s="1"/>
      <c r="N2" s="1"/>
      <c r="O2" s="1"/>
      <c r="P2" s="1"/>
      <c r="Q2" s="1"/>
      <c r="R2" s="1"/>
      <c r="S2" s="1"/>
      <c r="T2" s="1"/>
      <c r="U2" s="1"/>
      <c r="V2" s="1"/>
      <c r="W2" s="1"/>
      <c r="X2" s="1"/>
      <c r="Y2" s="1"/>
      <c r="Z2" s="1"/>
    </row>
    <row r="3" spans="1:26" ht="24.75" customHeight="1" x14ac:dyDescent="0.2">
      <c r="A3" s="3" t="s">
        <v>3</v>
      </c>
      <c r="B3" s="4" t="s">
        <v>4</v>
      </c>
      <c r="C3" s="4" t="s">
        <v>5</v>
      </c>
      <c r="D3" s="4" t="s">
        <v>6</v>
      </c>
      <c r="E3" s="4" t="s">
        <v>7</v>
      </c>
      <c r="F3" s="4" t="s">
        <v>8</v>
      </c>
      <c r="G3" s="40"/>
      <c r="H3" s="1"/>
      <c r="I3" s="1"/>
      <c r="J3" s="1"/>
      <c r="K3" s="1"/>
      <c r="L3" s="1"/>
      <c r="M3" s="1"/>
      <c r="N3" s="1"/>
      <c r="O3" s="1"/>
      <c r="P3" s="1"/>
      <c r="Q3" s="1"/>
      <c r="R3" s="1"/>
      <c r="S3" s="1"/>
      <c r="T3" s="1"/>
      <c r="U3" s="1"/>
      <c r="V3" s="1"/>
      <c r="W3" s="1"/>
      <c r="X3" s="1"/>
      <c r="Y3" s="1"/>
      <c r="Z3" s="1"/>
    </row>
    <row r="4" spans="1:26" ht="11.25" customHeight="1" x14ac:dyDescent="0.2">
      <c r="A4" s="5"/>
      <c r="B4" s="6">
        <v>1</v>
      </c>
      <c r="C4" s="6">
        <v>2</v>
      </c>
      <c r="D4" s="6" t="s">
        <v>9</v>
      </c>
      <c r="E4" s="6">
        <v>4</v>
      </c>
      <c r="F4" s="6">
        <v>5</v>
      </c>
      <c r="G4" s="6" t="s">
        <v>10</v>
      </c>
      <c r="H4" s="1"/>
      <c r="I4" s="1"/>
      <c r="J4" s="1"/>
      <c r="K4" s="1"/>
      <c r="L4" s="1"/>
      <c r="M4" s="1"/>
      <c r="N4" s="1"/>
      <c r="O4" s="1"/>
      <c r="P4" s="1"/>
      <c r="Q4" s="1"/>
      <c r="R4" s="1"/>
      <c r="S4" s="1"/>
      <c r="T4" s="1"/>
      <c r="U4" s="1"/>
      <c r="V4" s="1"/>
      <c r="W4" s="1"/>
      <c r="X4" s="1"/>
      <c r="Y4" s="1"/>
      <c r="Z4" s="1"/>
    </row>
    <row r="5" spans="1:26" ht="11.25" customHeight="1" x14ac:dyDescent="0.2">
      <c r="A5" s="7" t="s">
        <v>11</v>
      </c>
      <c r="B5" s="8">
        <f t="shared" ref="B5:G5" si="0">SUM(B6:B12)</f>
        <v>32641195.004251365</v>
      </c>
      <c r="C5" s="8">
        <f t="shared" si="0"/>
        <v>50000</v>
      </c>
      <c r="D5" s="8">
        <f t="shared" si="0"/>
        <v>32691195.004251365</v>
      </c>
      <c r="E5" s="8">
        <f t="shared" si="0"/>
        <v>31040432.119999997</v>
      </c>
      <c r="F5" s="8">
        <f t="shared" si="0"/>
        <v>30423348.349999998</v>
      </c>
      <c r="G5" s="8">
        <f t="shared" si="0"/>
        <v>1650762.884251365</v>
      </c>
      <c r="H5" s="1"/>
      <c r="I5" s="1" t="s">
        <v>12</v>
      </c>
      <c r="J5" s="1"/>
      <c r="K5" s="1"/>
      <c r="L5" s="1"/>
      <c r="M5" s="1"/>
      <c r="N5" s="1"/>
      <c r="O5" s="1"/>
      <c r="P5" s="1"/>
      <c r="Q5" s="1"/>
      <c r="R5" s="1"/>
      <c r="S5" s="1"/>
      <c r="T5" s="1"/>
      <c r="U5" s="1"/>
      <c r="V5" s="1"/>
      <c r="W5" s="1"/>
      <c r="X5" s="1"/>
      <c r="Y5" s="1"/>
      <c r="Z5" s="1"/>
    </row>
    <row r="6" spans="1:26" ht="11.25" customHeight="1" x14ac:dyDescent="0.2">
      <c r="A6" s="9" t="s">
        <v>13</v>
      </c>
      <c r="B6" s="10">
        <v>19557479</v>
      </c>
      <c r="C6" s="10">
        <v>-1060003.04</v>
      </c>
      <c r="D6" s="10">
        <f t="shared" ref="D6:D12" si="1">+B6+C6</f>
        <v>18497475.960000001</v>
      </c>
      <c r="E6" s="10">
        <v>17923942.780000001</v>
      </c>
      <c r="F6" s="10">
        <v>17923942.780000001</v>
      </c>
      <c r="G6" s="10">
        <f t="shared" ref="G6:G12" si="2">+D6-E6</f>
        <v>573533.1799999997</v>
      </c>
      <c r="H6" s="1"/>
      <c r="I6" s="1"/>
      <c r="J6" s="1"/>
      <c r="K6" s="1"/>
      <c r="L6" s="1"/>
      <c r="M6" s="1"/>
      <c r="N6" s="1"/>
      <c r="O6" s="1"/>
      <c r="P6" s="1"/>
      <c r="Q6" s="1"/>
      <c r="R6" s="1"/>
      <c r="S6" s="1"/>
      <c r="T6" s="1"/>
      <c r="U6" s="1"/>
      <c r="V6" s="1"/>
      <c r="W6" s="1"/>
      <c r="X6" s="1"/>
      <c r="Y6" s="1"/>
      <c r="Z6" s="1"/>
    </row>
    <row r="7" spans="1:26" ht="11.25" customHeight="1" x14ac:dyDescent="0.2">
      <c r="A7" s="9" t="s">
        <v>14</v>
      </c>
      <c r="B7" s="10">
        <v>0</v>
      </c>
      <c r="C7" s="10">
        <v>0</v>
      </c>
      <c r="D7" s="10">
        <f t="shared" si="1"/>
        <v>0</v>
      </c>
      <c r="E7" s="10">
        <v>0</v>
      </c>
      <c r="F7" s="10">
        <v>0</v>
      </c>
      <c r="G7" s="10">
        <f t="shared" si="2"/>
        <v>0</v>
      </c>
      <c r="H7" s="1"/>
      <c r="I7" s="1"/>
      <c r="J7" s="1"/>
      <c r="K7" s="1"/>
      <c r="L7" s="1"/>
      <c r="M7" s="1"/>
      <c r="N7" s="1"/>
      <c r="O7" s="1"/>
      <c r="P7" s="1"/>
      <c r="Q7" s="1"/>
      <c r="R7" s="1"/>
      <c r="S7" s="1"/>
      <c r="T7" s="1"/>
      <c r="U7" s="1"/>
      <c r="V7" s="1"/>
      <c r="W7" s="1"/>
      <c r="X7" s="1"/>
      <c r="Y7" s="1"/>
      <c r="Z7" s="1"/>
    </row>
    <row r="8" spans="1:26" ht="11.25" customHeight="1" x14ac:dyDescent="0.2">
      <c r="A8" s="9" t="s">
        <v>15</v>
      </c>
      <c r="B8" s="10">
        <v>3467944.1</v>
      </c>
      <c r="C8" s="10">
        <v>433077.76000000001</v>
      </c>
      <c r="D8" s="10">
        <f t="shared" si="1"/>
        <v>3901021.8600000003</v>
      </c>
      <c r="E8" s="10">
        <v>3376036.2199999993</v>
      </c>
      <c r="F8" s="10">
        <v>3376036.2199999993</v>
      </c>
      <c r="G8" s="10">
        <f t="shared" si="2"/>
        <v>524985.64000000106</v>
      </c>
      <c r="H8" s="1"/>
      <c r="I8" s="1"/>
      <c r="J8" s="1"/>
      <c r="K8" s="1"/>
      <c r="L8" s="1"/>
      <c r="M8" s="1"/>
      <c r="N8" s="1"/>
      <c r="O8" s="1"/>
      <c r="P8" s="1"/>
      <c r="Q8" s="1"/>
      <c r="R8" s="1"/>
      <c r="S8" s="1"/>
      <c r="T8" s="1"/>
      <c r="U8" s="1"/>
      <c r="V8" s="1"/>
      <c r="W8" s="1"/>
      <c r="X8" s="1"/>
      <c r="Y8" s="1"/>
      <c r="Z8" s="1"/>
    </row>
    <row r="9" spans="1:26" ht="11.25" customHeight="1" x14ac:dyDescent="0.2">
      <c r="A9" s="9" t="s">
        <v>16</v>
      </c>
      <c r="B9" s="10">
        <v>4780803.9378647506</v>
      </c>
      <c r="C9" s="10">
        <v>-138000</v>
      </c>
      <c r="D9" s="10">
        <f t="shared" si="1"/>
        <v>4642803.9378647506</v>
      </c>
      <c r="E9" s="10">
        <v>4578075.1100000003</v>
      </c>
      <c r="F9" s="10">
        <v>3960991.3400000003</v>
      </c>
      <c r="G9" s="10">
        <f t="shared" si="2"/>
        <v>64728.827864750288</v>
      </c>
      <c r="H9" s="1"/>
      <c r="I9" s="1"/>
      <c r="J9" s="1"/>
      <c r="K9" s="1"/>
      <c r="L9" s="1"/>
      <c r="M9" s="1"/>
      <c r="N9" s="1"/>
      <c r="O9" s="1"/>
      <c r="P9" s="1"/>
      <c r="Q9" s="1"/>
      <c r="R9" s="1"/>
      <c r="S9" s="1"/>
      <c r="T9" s="1"/>
      <c r="U9" s="1"/>
      <c r="V9" s="1"/>
      <c r="W9" s="1"/>
      <c r="X9" s="1"/>
      <c r="Y9" s="1"/>
      <c r="Z9" s="1"/>
    </row>
    <row r="10" spans="1:26" ht="11.25" customHeight="1" x14ac:dyDescent="0.2">
      <c r="A10" s="9" t="s">
        <v>17</v>
      </c>
      <c r="B10" s="10">
        <v>4834967.9663866125</v>
      </c>
      <c r="C10" s="10">
        <v>814925.28</v>
      </c>
      <c r="D10" s="10">
        <f t="shared" si="1"/>
        <v>5649893.2463866128</v>
      </c>
      <c r="E10" s="10">
        <v>5162378.0099999988</v>
      </c>
      <c r="F10" s="10">
        <v>5162378.0099999988</v>
      </c>
      <c r="G10" s="10">
        <f t="shared" si="2"/>
        <v>487515.23638661392</v>
      </c>
      <c r="H10" s="1"/>
      <c r="I10" s="1"/>
      <c r="J10" s="1"/>
      <c r="K10" s="1"/>
      <c r="L10" s="1"/>
      <c r="M10" s="1"/>
      <c r="N10" s="1"/>
      <c r="O10" s="1"/>
      <c r="P10" s="1"/>
      <c r="Q10" s="1"/>
      <c r="R10" s="1"/>
      <c r="S10" s="1"/>
      <c r="T10" s="1"/>
      <c r="U10" s="1"/>
      <c r="V10" s="1"/>
      <c r="W10" s="1"/>
      <c r="X10" s="1"/>
      <c r="Y10" s="1"/>
      <c r="Z10" s="1"/>
    </row>
    <row r="11" spans="1:26" ht="11.25" customHeight="1" x14ac:dyDescent="0.2">
      <c r="A11" s="9" t="s">
        <v>18</v>
      </c>
      <c r="B11" s="10">
        <v>0</v>
      </c>
      <c r="C11" s="10">
        <v>0</v>
      </c>
      <c r="D11" s="10">
        <f t="shared" si="1"/>
        <v>0</v>
      </c>
      <c r="E11" s="10">
        <v>0</v>
      </c>
      <c r="F11" s="10">
        <v>0</v>
      </c>
      <c r="G11" s="10">
        <f t="shared" si="2"/>
        <v>0</v>
      </c>
      <c r="H11" s="1"/>
      <c r="I11" s="1"/>
      <c r="J11" s="1"/>
      <c r="K11" s="1"/>
      <c r="L11" s="1"/>
      <c r="M11" s="1"/>
      <c r="N11" s="1"/>
      <c r="O11" s="1"/>
      <c r="P11" s="1"/>
      <c r="Q11" s="1"/>
      <c r="R11" s="1"/>
      <c r="S11" s="1"/>
      <c r="T11" s="1"/>
      <c r="U11" s="1"/>
      <c r="V11" s="1"/>
      <c r="W11" s="1"/>
      <c r="X11" s="1"/>
      <c r="Y11" s="1"/>
      <c r="Z11" s="1"/>
    </row>
    <row r="12" spans="1:26" ht="11.25" customHeight="1" x14ac:dyDescent="0.2">
      <c r="A12" s="9" t="s">
        <v>19</v>
      </c>
      <c r="B12" s="10">
        <v>0</v>
      </c>
      <c r="C12" s="10">
        <v>0</v>
      </c>
      <c r="D12" s="10">
        <f t="shared" si="1"/>
        <v>0</v>
      </c>
      <c r="E12" s="10">
        <v>0</v>
      </c>
      <c r="F12" s="10">
        <v>0</v>
      </c>
      <c r="G12" s="10">
        <f t="shared" si="2"/>
        <v>0</v>
      </c>
      <c r="H12" s="1"/>
      <c r="I12" s="1"/>
      <c r="J12" s="1"/>
      <c r="K12" s="1"/>
      <c r="L12" s="1"/>
      <c r="M12" s="1"/>
      <c r="N12" s="1"/>
      <c r="O12" s="1"/>
      <c r="P12" s="1"/>
      <c r="Q12" s="1"/>
      <c r="R12" s="1"/>
      <c r="S12" s="1"/>
      <c r="T12" s="1"/>
      <c r="U12" s="1"/>
      <c r="V12" s="1"/>
      <c r="W12" s="1"/>
      <c r="X12" s="1"/>
      <c r="Y12" s="1"/>
      <c r="Z12" s="1"/>
    </row>
    <row r="13" spans="1:26" ht="11.25" customHeight="1" x14ac:dyDescent="0.2">
      <c r="A13" s="7" t="s">
        <v>20</v>
      </c>
      <c r="B13" s="10">
        <f t="shared" ref="B13:G13" si="3">SUM(B14:B22)</f>
        <v>2538745.8960600002</v>
      </c>
      <c r="C13" s="10">
        <f t="shared" si="3"/>
        <v>95054.62999999999</v>
      </c>
      <c r="D13" s="10">
        <f t="shared" si="3"/>
        <v>2633800.5260600001</v>
      </c>
      <c r="E13" s="10">
        <f t="shared" si="3"/>
        <v>2470147.83</v>
      </c>
      <c r="F13" s="10">
        <f t="shared" si="3"/>
        <v>2445209.92</v>
      </c>
      <c r="G13" s="10">
        <f t="shared" si="3"/>
        <v>163652.6960600001</v>
      </c>
      <c r="H13" s="1"/>
      <c r="I13" s="1"/>
      <c r="J13" s="1"/>
      <c r="K13" s="1"/>
      <c r="L13" s="1"/>
      <c r="M13" s="1"/>
      <c r="N13" s="1"/>
      <c r="O13" s="1"/>
      <c r="P13" s="1"/>
      <c r="Q13" s="1"/>
      <c r="R13" s="1"/>
      <c r="S13" s="1"/>
      <c r="T13" s="1"/>
      <c r="U13" s="1"/>
      <c r="V13" s="1"/>
      <c r="W13" s="1"/>
      <c r="X13" s="1"/>
      <c r="Y13" s="1"/>
      <c r="Z13" s="1"/>
    </row>
    <row r="14" spans="1:26" ht="11.25" customHeight="1" x14ac:dyDescent="0.2">
      <c r="A14" s="9" t="s">
        <v>21</v>
      </c>
      <c r="B14" s="10">
        <v>800739.14086000004</v>
      </c>
      <c r="C14" s="10">
        <v>99000</v>
      </c>
      <c r="D14" s="10">
        <f t="shared" ref="D14:D22" si="4">+B14+C14</f>
        <v>899739.14086000004</v>
      </c>
      <c r="E14" s="10">
        <v>830366.12000000011</v>
      </c>
      <c r="F14" s="10">
        <v>805428.21</v>
      </c>
      <c r="G14" s="10">
        <f t="shared" ref="G14:G22" si="5">+D14-E14</f>
        <v>69373.020859999931</v>
      </c>
      <c r="H14" s="1"/>
      <c r="I14" s="1"/>
      <c r="J14" s="1"/>
      <c r="K14" s="1"/>
      <c r="L14" s="1"/>
      <c r="M14" s="1"/>
      <c r="N14" s="1"/>
      <c r="O14" s="1"/>
      <c r="P14" s="1"/>
      <c r="Q14" s="1"/>
      <c r="R14" s="1"/>
      <c r="S14" s="1"/>
      <c r="T14" s="1"/>
      <c r="U14" s="1"/>
      <c r="V14" s="1"/>
      <c r="W14" s="1"/>
      <c r="X14" s="1"/>
      <c r="Y14" s="1"/>
      <c r="Z14" s="1"/>
    </row>
    <row r="15" spans="1:26" ht="11.25" customHeight="1" x14ac:dyDescent="0.2">
      <c r="A15" s="9" t="s">
        <v>22</v>
      </c>
      <c r="B15" s="10">
        <v>0</v>
      </c>
      <c r="C15" s="10">
        <v>0</v>
      </c>
      <c r="D15" s="10">
        <f t="shared" si="4"/>
        <v>0</v>
      </c>
      <c r="E15" s="10">
        <v>0</v>
      </c>
      <c r="F15" s="10">
        <v>0</v>
      </c>
      <c r="G15" s="10">
        <f t="shared" si="5"/>
        <v>0</v>
      </c>
      <c r="H15" s="1"/>
      <c r="I15" s="1"/>
      <c r="J15" s="1"/>
      <c r="K15" s="1"/>
      <c r="L15" s="1"/>
      <c r="M15" s="1"/>
      <c r="N15" s="1"/>
      <c r="O15" s="1"/>
      <c r="P15" s="1"/>
      <c r="Q15" s="1"/>
      <c r="R15" s="1"/>
      <c r="S15" s="1"/>
      <c r="T15" s="1"/>
      <c r="U15" s="1"/>
      <c r="V15" s="1"/>
      <c r="W15" s="1"/>
      <c r="X15" s="1"/>
      <c r="Y15" s="1"/>
      <c r="Z15" s="1"/>
    </row>
    <row r="16" spans="1:26" ht="11.25" customHeight="1" x14ac:dyDescent="0.2">
      <c r="A16" s="9" t="s">
        <v>23</v>
      </c>
      <c r="B16" s="10">
        <v>1403.52</v>
      </c>
      <c r="C16" s="10">
        <v>-1403.52</v>
      </c>
      <c r="D16" s="10">
        <f t="shared" si="4"/>
        <v>0</v>
      </c>
      <c r="E16" s="10">
        <v>0</v>
      </c>
      <c r="F16" s="10">
        <v>0</v>
      </c>
      <c r="G16" s="10">
        <f t="shared" si="5"/>
        <v>0</v>
      </c>
      <c r="H16" s="1"/>
      <c r="I16" s="1"/>
      <c r="J16" s="1"/>
      <c r="K16" s="1"/>
      <c r="L16" s="1"/>
      <c r="M16" s="1"/>
      <c r="N16" s="1"/>
      <c r="O16" s="1"/>
      <c r="P16" s="1"/>
      <c r="Q16" s="1"/>
      <c r="R16" s="1"/>
      <c r="S16" s="1"/>
      <c r="T16" s="1"/>
      <c r="U16" s="1"/>
      <c r="V16" s="1"/>
      <c r="W16" s="1"/>
      <c r="X16" s="1"/>
      <c r="Y16" s="1"/>
      <c r="Z16" s="1"/>
    </row>
    <row r="17" spans="1:26" ht="11.25" customHeight="1" x14ac:dyDescent="0.2">
      <c r="A17" s="9" t="s">
        <v>24</v>
      </c>
      <c r="B17" s="10">
        <v>1046208.27</v>
      </c>
      <c r="C17" s="10">
        <v>-180922.22</v>
      </c>
      <c r="D17" s="10">
        <f t="shared" si="4"/>
        <v>865286.05</v>
      </c>
      <c r="E17" s="10">
        <v>813679.78</v>
      </c>
      <c r="F17" s="10">
        <v>813679.78</v>
      </c>
      <c r="G17" s="10">
        <f t="shared" si="5"/>
        <v>51606.270000000019</v>
      </c>
      <c r="H17" s="1"/>
      <c r="I17" s="1"/>
      <c r="J17" s="1"/>
      <c r="K17" s="1"/>
      <c r="L17" s="1"/>
      <c r="M17" s="1"/>
      <c r="N17" s="1"/>
      <c r="O17" s="1"/>
      <c r="P17" s="1"/>
      <c r="Q17" s="1"/>
      <c r="R17" s="1"/>
      <c r="S17" s="1"/>
      <c r="T17" s="1"/>
      <c r="U17" s="1"/>
      <c r="V17" s="1"/>
      <c r="W17" s="1"/>
      <c r="X17" s="1"/>
      <c r="Y17" s="1"/>
      <c r="Z17" s="1"/>
    </row>
    <row r="18" spans="1:26" ht="11.25" customHeight="1" x14ac:dyDescent="0.2">
      <c r="A18" s="9" t="s">
        <v>25</v>
      </c>
      <c r="B18" s="10">
        <v>0</v>
      </c>
      <c r="C18" s="10">
        <v>0</v>
      </c>
      <c r="D18" s="10">
        <f t="shared" si="4"/>
        <v>0</v>
      </c>
      <c r="E18" s="10">
        <v>0</v>
      </c>
      <c r="F18" s="10">
        <v>0</v>
      </c>
      <c r="G18" s="10">
        <f t="shared" si="5"/>
        <v>0</v>
      </c>
      <c r="H18" s="1"/>
      <c r="I18" s="1"/>
      <c r="J18" s="1"/>
      <c r="K18" s="1"/>
      <c r="L18" s="1"/>
      <c r="M18" s="1"/>
      <c r="N18" s="1"/>
      <c r="O18" s="1"/>
      <c r="P18" s="1"/>
      <c r="Q18" s="1"/>
      <c r="R18" s="1"/>
      <c r="S18" s="1"/>
      <c r="T18" s="1"/>
      <c r="U18" s="1"/>
      <c r="V18" s="1"/>
      <c r="W18" s="1"/>
      <c r="X18" s="1"/>
      <c r="Y18" s="1"/>
      <c r="Z18" s="1"/>
    </row>
    <row r="19" spans="1:26" ht="11.25" customHeight="1" x14ac:dyDescent="0.2">
      <c r="A19" s="9" t="s">
        <v>26</v>
      </c>
      <c r="B19" s="10">
        <v>461613.36520000006</v>
      </c>
      <c r="C19" s="10">
        <v>69797.58</v>
      </c>
      <c r="D19" s="10">
        <f t="shared" si="4"/>
        <v>531410.94520000007</v>
      </c>
      <c r="E19" s="10">
        <v>531410.94999999995</v>
      </c>
      <c r="F19" s="10">
        <v>531410.94999999995</v>
      </c>
      <c r="G19" s="10">
        <f t="shared" si="5"/>
        <v>-4.7999998787418008E-3</v>
      </c>
      <c r="H19" s="1"/>
      <c r="I19" s="1"/>
      <c r="J19" s="1"/>
      <c r="K19" s="1"/>
      <c r="L19" s="1"/>
      <c r="M19" s="1"/>
      <c r="N19" s="1"/>
      <c r="O19" s="1"/>
      <c r="P19" s="1"/>
      <c r="Q19" s="1"/>
      <c r="R19" s="1"/>
      <c r="S19" s="1"/>
      <c r="T19" s="1"/>
      <c r="U19" s="1"/>
      <c r="V19" s="1"/>
      <c r="W19" s="1"/>
      <c r="X19" s="1"/>
      <c r="Y19" s="1"/>
      <c r="Z19" s="1"/>
    </row>
    <row r="20" spans="1:26" ht="11.25" customHeight="1" x14ac:dyDescent="0.2">
      <c r="A20" s="9" t="s">
        <v>27</v>
      </c>
      <c r="B20" s="10">
        <v>165322.20000000001</v>
      </c>
      <c r="C20" s="10">
        <v>52459.06</v>
      </c>
      <c r="D20" s="10">
        <f t="shared" si="4"/>
        <v>217781.26</v>
      </c>
      <c r="E20" s="10">
        <v>210620.78999999998</v>
      </c>
      <c r="F20" s="10">
        <v>210620.78999999998</v>
      </c>
      <c r="G20" s="10">
        <f t="shared" si="5"/>
        <v>7160.4700000000303</v>
      </c>
      <c r="H20" s="1"/>
      <c r="I20" s="1"/>
      <c r="J20" s="1"/>
      <c r="K20" s="1"/>
      <c r="L20" s="1"/>
      <c r="M20" s="1"/>
      <c r="N20" s="1"/>
      <c r="O20" s="1"/>
      <c r="P20" s="1"/>
      <c r="Q20" s="1"/>
      <c r="R20" s="1"/>
      <c r="S20" s="1"/>
      <c r="T20" s="1"/>
      <c r="U20" s="1"/>
      <c r="V20" s="1"/>
      <c r="W20" s="1"/>
      <c r="X20" s="1"/>
      <c r="Y20" s="1"/>
      <c r="Z20" s="1"/>
    </row>
    <row r="21" spans="1:26" ht="11.25" customHeight="1" x14ac:dyDescent="0.2">
      <c r="A21" s="9" t="s">
        <v>28</v>
      </c>
      <c r="B21" s="10">
        <v>0</v>
      </c>
      <c r="C21" s="10">
        <v>0</v>
      </c>
      <c r="D21" s="10">
        <f t="shared" si="4"/>
        <v>0</v>
      </c>
      <c r="E21" s="10">
        <v>0</v>
      </c>
      <c r="F21" s="10">
        <v>0</v>
      </c>
      <c r="G21" s="10">
        <f t="shared" si="5"/>
        <v>0</v>
      </c>
      <c r="H21" s="1"/>
      <c r="I21" s="1"/>
      <c r="J21" s="1"/>
      <c r="K21" s="1"/>
      <c r="L21" s="1"/>
      <c r="M21" s="1"/>
      <c r="N21" s="1"/>
      <c r="O21" s="1"/>
      <c r="P21" s="1"/>
      <c r="Q21" s="1"/>
      <c r="R21" s="1"/>
      <c r="S21" s="1"/>
      <c r="T21" s="1"/>
      <c r="U21" s="1"/>
      <c r="V21" s="1"/>
      <c r="W21" s="1"/>
      <c r="X21" s="1"/>
      <c r="Y21" s="1"/>
      <c r="Z21" s="1"/>
    </row>
    <row r="22" spans="1:26" ht="11.25" customHeight="1" x14ac:dyDescent="0.2">
      <c r="A22" s="9" t="s">
        <v>29</v>
      </c>
      <c r="B22" s="10">
        <v>63459.4</v>
      </c>
      <c r="C22" s="10">
        <v>56123.729999999996</v>
      </c>
      <c r="D22" s="10">
        <f t="shared" si="4"/>
        <v>119583.13</v>
      </c>
      <c r="E22" s="10">
        <v>84070.19</v>
      </c>
      <c r="F22" s="10">
        <v>84070.19</v>
      </c>
      <c r="G22" s="10">
        <f t="shared" si="5"/>
        <v>35512.94</v>
      </c>
      <c r="H22" s="1"/>
      <c r="I22" s="1"/>
      <c r="J22" s="1"/>
      <c r="K22" s="1"/>
      <c r="L22" s="1"/>
      <c r="M22" s="1"/>
      <c r="N22" s="1"/>
      <c r="O22" s="1"/>
      <c r="P22" s="1"/>
      <c r="Q22" s="1"/>
      <c r="R22" s="1"/>
      <c r="S22" s="1"/>
      <c r="T22" s="1"/>
      <c r="U22" s="1"/>
      <c r="V22" s="1"/>
      <c r="W22" s="1"/>
      <c r="X22" s="1"/>
      <c r="Y22" s="1"/>
      <c r="Z22" s="1"/>
    </row>
    <row r="23" spans="1:26" ht="11.25" customHeight="1" x14ac:dyDescent="0.2">
      <c r="A23" s="7" t="s">
        <v>30</v>
      </c>
      <c r="B23" s="10">
        <f t="shared" ref="B23:G23" si="6">SUM(B24:B32)</f>
        <v>6274476.0999999996</v>
      </c>
      <c r="C23" s="10">
        <f t="shared" si="6"/>
        <v>9345701.7599999998</v>
      </c>
      <c r="D23" s="10">
        <f t="shared" si="6"/>
        <v>15620177.860000001</v>
      </c>
      <c r="E23" s="10">
        <f t="shared" si="6"/>
        <v>15092399.41</v>
      </c>
      <c r="F23" s="10">
        <f t="shared" si="6"/>
        <v>15019468.41</v>
      </c>
      <c r="G23" s="10">
        <f t="shared" si="6"/>
        <v>527778.45000000042</v>
      </c>
      <c r="H23" s="1"/>
      <c r="I23" s="1"/>
      <c r="J23" s="1"/>
      <c r="K23" s="1"/>
      <c r="L23" s="1"/>
      <c r="M23" s="1"/>
      <c r="N23" s="1"/>
      <c r="O23" s="1"/>
      <c r="P23" s="1"/>
      <c r="Q23" s="1"/>
      <c r="R23" s="1"/>
      <c r="S23" s="1"/>
      <c r="T23" s="1"/>
      <c r="U23" s="1"/>
      <c r="V23" s="1"/>
      <c r="W23" s="1"/>
      <c r="X23" s="1"/>
      <c r="Y23" s="1"/>
      <c r="Z23" s="1"/>
    </row>
    <row r="24" spans="1:26" ht="11.25" customHeight="1" x14ac:dyDescent="0.2">
      <c r="A24" s="9" t="s">
        <v>31</v>
      </c>
      <c r="B24" s="11">
        <v>348423.92</v>
      </c>
      <c r="C24" s="12">
        <v>61000</v>
      </c>
      <c r="D24" s="10">
        <f t="shared" ref="D24:D32" si="7">+B24+C24</f>
        <v>409423.92</v>
      </c>
      <c r="E24" s="10">
        <v>321204.34999999998</v>
      </c>
      <c r="F24" s="10">
        <v>321204.34999999998</v>
      </c>
      <c r="G24" s="10">
        <f t="shared" ref="G24:G32" si="8">+D24-E24</f>
        <v>88219.57</v>
      </c>
      <c r="H24" s="1"/>
      <c r="I24" s="1"/>
      <c r="J24" s="1"/>
      <c r="K24" s="1"/>
      <c r="L24" s="1"/>
      <c r="M24" s="1"/>
      <c r="N24" s="1"/>
      <c r="O24" s="1"/>
      <c r="P24" s="1"/>
      <c r="Q24" s="1"/>
      <c r="R24" s="1"/>
      <c r="S24" s="1"/>
      <c r="T24" s="1"/>
      <c r="U24" s="1"/>
      <c r="V24" s="1"/>
      <c r="W24" s="1"/>
      <c r="X24" s="1"/>
      <c r="Y24" s="1"/>
      <c r="Z24" s="1"/>
    </row>
    <row r="25" spans="1:26" ht="11.25" customHeight="1" x14ac:dyDescent="0.2">
      <c r="A25" s="9" t="s">
        <v>32</v>
      </c>
      <c r="B25" s="11">
        <v>487584</v>
      </c>
      <c r="C25" s="12">
        <v>110000</v>
      </c>
      <c r="D25" s="10">
        <f t="shared" si="7"/>
        <v>597584</v>
      </c>
      <c r="E25" s="10">
        <v>401780.66000000003</v>
      </c>
      <c r="F25" s="10">
        <v>401780.66000000003</v>
      </c>
      <c r="G25" s="10">
        <f t="shared" si="8"/>
        <v>195803.33999999997</v>
      </c>
      <c r="H25" s="1"/>
      <c r="I25" s="1"/>
      <c r="J25" s="1"/>
      <c r="K25" s="1"/>
      <c r="L25" s="1"/>
      <c r="M25" s="1"/>
      <c r="N25" s="1"/>
      <c r="O25" s="1"/>
      <c r="P25" s="1"/>
      <c r="Q25" s="1"/>
      <c r="R25" s="1"/>
      <c r="S25" s="1"/>
      <c r="T25" s="1"/>
      <c r="U25" s="1"/>
      <c r="V25" s="1"/>
      <c r="W25" s="1"/>
      <c r="X25" s="1"/>
      <c r="Y25" s="1"/>
      <c r="Z25" s="1"/>
    </row>
    <row r="26" spans="1:26" ht="11.25" customHeight="1" x14ac:dyDescent="0.2">
      <c r="A26" s="9" t="s">
        <v>33</v>
      </c>
      <c r="B26" s="11">
        <v>2065466.4</v>
      </c>
      <c r="C26" s="12">
        <v>1034342.7200000002</v>
      </c>
      <c r="D26" s="10">
        <f t="shared" si="7"/>
        <v>3099809.12</v>
      </c>
      <c r="E26" s="10">
        <v>3038713.1599999997</v>
      </c>
      <c r="F26" s="10">
        <v>3038713.1599999997</v>
      </c>
      <c r="G26" s="10">
        <f t="shared" si="8"/>
        <v>61095.960000000428</v>
      </c>
      <c r="H26" s="1"/>
      <c r="I26" s="1"/>
      <c r="J26" s="1"/>
      <c r="K26" s="1"/>
      <c r="L26" s="1"/>
      <c r="M26" s="1"/>
      <c r="N26" s="1"/>
      <c r="O26" s="1"/>
      <c r="P26" s="1"/>
      <c r="Q26" s="1"/>
      <c r="R26" s="1"/>
      <c r="S26" s="1"/>
      <c r="T26" s="1"/>
      <c r="U26" s="1"/>
      <c r="V26" s="1"/>
      <c r="W26" s="1"/>
      <c r="X26" s="1"/>
      <c r="Y26" s="1"/>
      <c r="Z26" s="1"/>
    </row>
    <row r="27" spans="1:26" ht="11.25" customHeight="1" x14ac:dyDescent="0.2">
      <c r="A27" s="9" t="s">
        <v>34</v>
      </c>
      <c r="B27" s="11">
        <v>310073.6128</v>
      </c>
      <c r="C27" s="12">
        <v>0</v>
      </c>
      <c r="D27" s="10">
        <f t="shared" si="7"/>
        <v>310073.6128</v>
      </c>
      <c r="E27" s="10">
        <v>256580.72</v>
      </c>
      <c r="F27" s="10">
        <v>256580.72</v>
      </c>
      <c r="G27" s="10">
        <f t="shared" si="8"/>
        <v>53492.892800000001</v>
      </c>
      <c r="H27" s="1"/>
      <c r="I27" s="1"/>
      <c r="J27" s="1"/>
      <c r="K27" s="1"/>
      <c r="L27" s="1"/>
      <c r="M27" s="1"/>
      <c r="N27" s="1"/>
      <c r="O27" s="1"/>
      <c r="P27" s="1"/>
      <c r="Q27" s="1"/>
      <c r="R27" s="1"/>
      <c r="S27" s="1"/>
      <c r="T27" s="1"/>
      <c r="U27" s="1"/>
      <c r="V27" s="1"/>
      <c r="W27" s="1"/>
      <c r="X27" s="1"/>
      <c r="Y27" s="1"/>
      <c r="Z27" s="1"/>
    </row>
    <row r="28" spans="1:26" ht="11.25" customHeight="1" x14ac:dyDescent="0.2">
      <c r="A28" s="9" t="s">
        <v>35</v>
      </c>
      <c r="B28" s="11">
        <v>211123.72</v>
      </c>
      <c r="C28" s="12">
        <v>422574.15</v>
      </c>
      <c r="D28" s="10">
        <f t="shared" si="7"/>
        <v>633697.87</v>
      </c>
      <c r="E28" s="10">
        <v>561809.19000000006</v>
      </c>
      <c r="F28" s="10">
        <v>561809.19000000006</v>
      </c>
      <c r="G28" s="10">
        <f t="shared" si="8"/>
        <v>71888.679999999935</v>
      </c>
      <c r="H28" s="1"/>
      <c r="I28" s="1"/>
      <c r="J28" s="1"/>
      <c r="K28" s="1"/>
      <c r="L28" s="1"/>
      <c r="M28" s="1"/>
      <c r="N28" s="1"/>
      <c r="O28" s="1"/>
      <c r="P28" s="1"/>
      <c r="Q28" s="1"/>
      <c r="R28" s="1"/>
      <c r="S28" s="1"/>
      <c r="T28" s="1"/>
      <c r="U28" s="1"/>
      <c r="V28" s="1"/>
      <c r="W28" s="1"/>
      <c r="X28" s="1"/>
      <c r="Y28" s="1"/>
      <c r="Z28" s="1"/>
    </row>
    <row r="29" spans="1:26" ht="11.25" customHeight="1" x14ac:dyDescent="0.2">
      <c r="A29" s="9" t="s">
        <v>36</v>
      </c>
      <c r="B29" s="11">
        <v>217440</v>
      </c>
      <c r="C29" s="12">
        <v>-217440</v>
      </c>
      <c r="D29" s="10">
        <f t="shared" si="7"/>
        <v>0</v>
      </c>
      <c r="E29" s="10">
        <v>0</v>
      </c>
      <c r="F29" s="10">
        <v>0</v>
      </c>
      <c r="G29" s="10">
        <f t="shared" si="8"/>
        <v>0</v>
      </c>
      <c r="H29" s="1"/>
      <c r="I29" s="1"/>
      <c r="J29" s="1"/>
      <c r="K29" s="1"/>
      <c r="L29" s="1"/>
      <c r="M29" s="1"/>
      <c r="N29" s="1"/>
      <c r="O29" s="1"/>
      <c r="P29" s="1"/>
      <c r="Q29" s="1"/>
      <c r="R29" s="1"/>
      <c r="S29" s="1"/>
      <c r="T29" s="1"/>
      <c r="U29" s="1"/>
      <c r="V29" s="1"/>
      <c r="W29" s="1"/>
      <c r="X29" s="1"/>
      <c r="Y29" s="1"/>
      <c r="Z29" s="1"/>
    </row>
    <row r="30" spans="1:26" ht="11.25" customHeight="1" x14ac:dyDescent="0.2">
      <c r="A30" s="9" t="s">
        <v>37</v>
      </c>
      <c r="B30" s="11">
        <v>178625.74</v>
      </c>
      <c r="C30" s="12">
        <v>-139855.5</v>
      </c>
      <c r="D30" s="10">
        <f t="shared" si="7"/>
        <v>38770.239999999991</v>
      </c>
      <c r="E30" s="10">
        <v>21376.77</v>
      </c>
      <c r="F30" s="10">
        <v>21376.77</v>
      </c>
      <c r="G30" s="10">
        <f t="shared" si="8"/>
        <v>17393.46999999999</v>
      </c>
      <c r="H30" s="1"/>
      <c r="I30" s="1"/>
      <c r="J30" s="1"/>
      <c r="K30" s="1"/>
      <c r="L30" s="1"/>
      <c r="M30" s="1"/>
      <c r="N30" s="1"/>
      <c r="O30" s="1"/>
      <c r="P30" s="1"/>
      <c r="Q30" s="1"/>
      <c r="R30" s="1"/>
      <c r="S30" s="1"/>
      <c r="T30" s="1"/>
      <c r="U30" s="1"/>
      <c r="V30" s="1"/>
      <c r="W30" s="1"/>
      <c r="X30" s="1"/>
      <c r="Y30" s="1"/>
      <c r="Z30" s="1"/>
    </row>
    <row r="31" spans="1:26" ht="11.25" customHeight="1" x14ac:dyDescent="0.2">
      <c r="A31" s="9" t="s">
        <v>38</v>
      </c>
      <c r="B31" s="11">
        <v>1644139.9072</v>
      </c>
      <c r="C31" s="12">
        <v>8153231.1299999999</v>
      </c>
      <c r="D31" s="10">
        <f t="shared" si="7"/>
        <v>9797371.0372000001</v>
      </c>
      <c r="E31" s="10">
        <v>9757486.5</v>
      </c>
      <c r="F31" s="10">
        <v>9747086.5</v>
      </c>
      <c r="G31" s="10">
        <f t="shared" si="8"/>
        <v>39884.537200000137</v>
      </c>
      <c r="H31" s="1"/>
      <c r="I31" s="1"/>
      <c r="J31" s="1"/>
      <c r="K31" s="1"/>
      <c r="L31" s="1"/>
      <c r="M31" s="1"/>
      <c r="N31" s="1"/>
      <c r="O31" s="1"/>
      <c r="P31" s="1"/>
      <c r="Q31" s="1"/>
      <c r="R31" s="1"/>
      <c r="S31" s="1"/>
      <c r="T31" s="1"/>
      <c r="U31" s="1"/>
      <c r="V31" s="1"/>
      <c r="W31" s="1"/>
      <c r="X31" s="1"/>
      <c r="Y31" s="1"/>
      <c r="Z31" s="1"/>
    </row>
    <row r="32" spans="1:26" ht="11.25" customHeight="1" x14ac:dyDescent="0.2">
      <c r="A32" s="9" t="s">
        <v>39</v>
      </c>
      <c r="B32" s="11">
        <v>811598.8</v>
      </c>
      <c r="C32" s="12">
        <v>-78150.740000000005</v>
      </c>
      <c r="D32" s="10">
        <f t="shared" si="7"/>
        <v>733448.06</v>
      </c>
      <c r="E32" s="10">
        <v>733448.06</v>
      </c>
      <c r="F32" s="10">
        <v>670917.06000000006</v>
      </c>
      <c r="G32" s="10">
        <f t="shared" si="8"/>
        <v>0</v>
      </c>
      <c r="H32" s="1"/>
      <c r="I32" s="1"/>
      <c r="J32" s="1"/>
      <c r="K32" s="1"/>
      <c r="L32" s="1"/>
      <c r="M32" s="1"/>
      <c r="N32" s="1"/>
      <c r="O32" s="1"/>
      <c r="P32" s="1"/>
      <c r="Q32" s="1"/>
      <c r="R32" s="1"/>
      <c r="S32" s="1"/>
      <c r="T32" s="1"/>
      <c r="U32" s="1"/>
      <c r="V32" s="1"/>
      <c r="W32" s="1"/>
      <c r="X32" s="1"/>
      <c r="Y32" s="1"/>
      <c r="Z32" s="1"/>
    </row>
    <row r="33" spans="1:26" ht="11.25" customHeight="1" x14ac:dyDescent="0.2">
      <c r="A33" s="7" t="s">
        <v>40</v>
      </c>
      <c r="B33" s="10">
        <f t="shared" ref="B33:G33" si="9">SUM(B34:B42)</f>
        <v>0</v>
      </c>
      <c r="C33" s="10">
        <f t="shared" si="9"/>
        <v>1150028</v>
      </c>
      <c r="D33" s="10">
        <f t="shared" si="9"/>
        <v>1150028</v>
      </c>
      <c r="E33" s="10">
        <f t="shared" si="9"/>
        <v>1043000</v>
      </c>
      <c r="F33" s="10">
        <f t="shared" si="9"/>
        <v>1043000</v>
      </c>
      <c r="G33" s="10">
        <f t="shared" si="9"/>
        <v>107028</v>
      </c>
      <c r="H33" s="1"/>
      <c r="I33" s="1"/>
      <c r="J33" s="1"/>
      <c r="K33" s="1"/>
      <c r="L33" s="1"/>
      <c r="M33" s="1"/>
      <c r="N33" s="1"/>
      <c r="O33" s="1"/>
      <c r="P33" s="1"/>
      <c r="Q33" s="1"/>
      <c r="R33" s="1"/>
      <c r="S33" s="1"/>
      <c r="T33" s="1"/>
      <c r="U33" s="1"/>
      <c r="V33" s="1"/>
      <c r="W33" s="1"/>
      <c r="X33" s="1"/>
      <c r="Y33" s="1"/>
      <c r="Z33" s="1"/>
    </row>
    <row r="34" spans="1:26" ht="11.25" customHeight="1" x14ac:dyDescent="0.2">
      <c r="A34" s="9" t="s">
        <v>41</v>
      </c>
      <c r="B34" s="10">
        <v>0</v>
      </c>
      <c r="C34" s="10">
        <v>0</v>
      </c>
      <c r="D34" s="10">
        <f t="shared" ref="D34:D42" si="10">+B34+C34</f>
        <v>0</v>
      </c>
      <c r="E34" s="10">
        <v>0</v>
      </c>
      <c r="F34" s="10">
        <v>0</v>
      </c>
      <c r="G34" s="10">
        <f t="shared" ref="G34:G42" si="11">+D34-E34</f>
        <v>0</v>
      </c>
      <c r="H34" s="1"/>
      <c r="I34" s="1"/>
      <c r="J34" s="1"/>
      <c r="K34" s="1"/>
      <c r="L34" s="1"/>
      <c r="M34" s="1"/>
      <c r="N34" s="1"/>
      <c r="O34" s="1"/>
      <c r="P34" s="1"/>
      <c r="Q34" s="1"/>
      <c r="R34" s="1"/>
      <c r="S34" s="1"/>
      <c r="T34" s="1"/>
      <c r="U34" s="1"/>
      <c r="V34" s="1"/>
      <c r="W34" s="1"/>
      <c r="X34" s="1"/>
      <c r="Y34" s="1"/>
      <c r="Z34" s="1"/>
    </row>
    <row r="35" spans="1:26" ht="11.25" customHeight="1" x14ac:dyDescent="0.2">
      <c r="A35" s="9" t="s">
        <v>42</v>
      </c>
      <c r="B35" s="10">
        <v>0</v>
      </c>
      <c r="C35" s="10">
        <v>0</v>
      </c>
      <c r="D35" s="10">
        <f t="shared" si="10"/>
        <v>0</v>
      </c>
      <c r="E35" s="10">
        <v>0</v>
      </c>
      <c r="F35" s="10">
        <v>0</v>
      </c>
      <c r="G35" s="10">
        <f t="shared" si="11"/>
        <v>0</v>
      </c>
      <c r="H35" s="1"/>
      <c r="I35" s="1"/>
      <c r="J35" s="1"/>
      <c r="K35" s="1"/>
      <c r="L35" s="1"/>
      <c r="M35" s="1"/>
      <c r="N35" s="1"/>
      <c r="O35" s="1"/>
      <c r="P35" s="1"/>
      <c r="Q35" s="1"/>
      <c r="R35" s="1"/>
      <c r="S35" s="1"/>
      <c r="T35" s="1"/>
      <c r="U35" s="1"/>
      <c r="V35" s="1"/>
      <c r="W35" s="1"/>
      <c r="X35" s="1"/>
      <c r="Y35" s="1"/>
      <c r="Z35" s="1"/>
    </row>
    <row r="36" spans="1:26" ht="11.25" customHeight="1" x14ac:dyDescent="0.2">
      <c r="A36" s="9" t="s">
        <v>43</v>
      </c>
      <c r="B36" s="10">
        <v>0</v>
      </c>
      <c r="C36" s="10">
        <v>0</v>
      </c>
      <c r="D36" s="10">
        <f t="shared" si="10"/>
        <v>0</v>
      </c>
      <c r="E36" s="10">
        <v>0</v>
      </c>
      <c r="F36" s="10">
        <v>0</v>
      </c>
      <c r="G36" s="10">
        <f t="shared" si="11"/>
        <v>0</v>
      </c>
      <c r="H36" s="1"/>
      <c r="I36" s="1"/>
      <c r="J36" s="1"/>
      <c r="K36" s="1"/>
      <c r="L36" s="1"/>
      <c r="M36" s="1"/>
      <c r="N36" s="1"/>
      <c r="O36" s="1"/>
      <c r="P36" s="1"/>
      <c r="Q36" s="1"/>
      <c r="R36" s="1"/>
      <c r="S36" s="1"/>
      <c r="T36" s="1"/>
      <c r="U36" s="1"/>
      <c r="V36" s="1"/>
      <c r="W36" s="1"/>
      <c r="X36" s="1"/>
      <c r="Y36" s="1"/>
      <c r="Z36" s="1"/>
    </row>
    <row r="37" spans="1:26" ht="11.25" customHeight="1" x14ac:dyDescent="0.2">
      <c r="A37" s="9" t="s">
        <v>44</v>
      </c>
      <c r="B37" s="10">
        <v>0</v>
      </c>
      <c r="C37" s="10">
        <v>1150028</v>
      </c>
      <c r="D37" s="10">
        <f t="shared" si="10"/>
        <v>1150028</v>
      </c>
      <c r="E37" s="10">
        <v>1043000</v>
      </c>
      <c r="F37" s="10">
        <v>1043000</v>
      </c>
      <c r="G37" s="10">
        <f t="shared" si="11"/>
        <v>107028</v>
      </c>
      <c r="H37" s="1"/>
      <c r="I37" s="1"/>
      <c r="J37" s="1"/>
      <c r="K37" s="1"/>
      <c r="L37" s="1"/>
      <c r="M37" s="1"/>
      <c r="N37" s="1"/>
      <c r="O37" s="1"/>
      <c r="P37" s="1"/>
      <c r="Q37" s="1"/>
      <c r="R37" s="1"/>
      <c r="S37" s="1"/>
      <c r="T37" s="1"/>
      <c r="U37" s="1"/>
      <c r="V37" s="1"/>
      <c r="W37" s="1"/>
      <c r="X37" s="1"/>
      <c r="Y37" s="1"/>
      <c r="Z37" s="1"/>
    </row>
    <row r="38" spans="1:26" ht="11.25" customHeight="1" x14ac:dyDescent="0.2">
      <c r="A38" s="9" t="s">
        <v>45</v>
      </c>
      <c r="B38" s="10">
        <v>0</v>
      </c>
      <c r="C38" s="10">
        <v>0</v>
      </c>
      <c r="D38" s="10">
        <f t="shared" si="10"/>
        <v>0</v>
      </c>
      <c r="E38" s="10">
        <v>0</v>
      </c>
      <c r="F38" s="10">
        <v>0</v>
      </c>
      <c r="G38" s="10">
        <f t="shared" si="11"/>
        <v>0</v>
      </c>
      <c r="H38" s="1"/>
      <c r="I38" s="1"/>
      <c r="J38" s="1"/>
      <c r="K38" s="1"/>
      <c r="L38" s="1"/>
      <c r="M38" s="1"/>
      <c r="N38" s="1"/>
      <c r="O38" s="1"/>
      <c r="P38" s="1"/>
      <c r="Q38" s="1"/>
      <c r="R38" s="1"/>
      <c r="S38" s="1"/>
      <c r="T38" s="1"/>
      <c r="U38" s="1"/>
      <c r="V38" s="1"/>
      <c r="W38" s="1"/>
      <c r="X38" s="1"/>
      <c r="Y38" s="1"/>
      <c r="Z38" s="1"/>
    </row>
    <row r="39" spans="1:26" ht="11.25" customHeight="1" x14ac:dyDescent="0.2">
      <c r="A39" s="9" t="s">
        <v>46</v>
      </c>
      <c r="B39" s="10">
        <v>0</v>
      </c>
      <c r="C39" s="10">
        <v>0</v>
      </c>
      <c r="D39" s="10">
        <f t="shared" si="10"/>
        <v>0</v>
      </c>
      <c r="E39" s="10">
        <v>0</v>
      </c>
      <c r="F39" s="10">
        <v>0</v>
      </c>
      <c r="G39" s="10">
        <f t="shared" si="11"/>
        <v>0</v>
      </c>
      <c r="H39" s="1"/>
      <c r="I39" s="1"/>
      <c r="J39" s="1"/>
      <c r="K39" s="1"/>
      <c r="L39" s="1"/>
      <c r="M39" s="1"/>
      <c r="N39" s="1"/>
      <c r="O39" s="1"/>
      <c r="P39" s="1"/>
      <c r="Q39" s="1"/>
      <c r="R39" s="1"/>
      <c r="S39" s="1"/>
      <c r="T39" s="1"/>
      <c r="U39" s="1"/>
      <c r="V39" s="1"/>
      <c r="W39" s="1"/>
      <c r="X39" s="1"/>
      <c r="Y39" s="1"/>
      <c r="Z39" s="1"/>
    </row>
    <row r="40" spans="1:26" ht="11.25" customHeight="1" x14ac:dyDescent="0.2">
      <c r="A40" s="9" t="s">
        <v>47</v>
      </c>
      <c r="B40" s="10">
        <v>0</v>
      </c>
      <c r="C40" s="10">
        <v>0</v>
      </c>
      <c r="D40" s="10">
        <f t="shared" si="10"/>
        <v>0</v>
      </c>
      <c r="E40" s="10">
        <v>0</v>
      </c>
      <c r="F40" s="10">
        <v>0</v>
      </c>
      <c r="G40" s="10">
        <f t="shared" si="11"/>
        <v>0</v>
      </c>
      <c r="H40" s="1"/>
      <c r="I40" s="1"/>
      <c r="J40" s="1"/>
      <c r="K40" s="1"/>
      <c r="L40" s="1"/>
      <c r="M40" s="1"/>
      <c r="N40" s="1"/>
      <c r="O40" s="1"/>
      <c r="P40" s="1"/>
      <c r="Q40" s="1"/>
      <c r="R40" s="1"/>
      <c r="S40" s="1"/>
      <c r="T40" s="1"/>
      <c r="U40" s="1"/>
      <c r="V40" s="1"/>
      <c r="W40" s="1"/>
      <c r="X40" s="1"/>
      <c r="Y40" s="1"/>
      <c r="Z40" s="1"/>
    </row>
    <row r="41" spans="1:26" ht="11.25" customHeight="1" x14ac:dyDescent="0.2">
      <c r="A41" s="9" t="s">
        <v>48</v>
      </c>
      <c r="B41" s="10">
        <v>0</v>
      </c>
      <c r="C41" s="10">
        <v>0</v>
      </c>
      <c r="D41" s="10">
        <f t="shared" si="10"/>
        <v>0</v>
      </c>
      <c r="E41" s="10">
        <v>0</v>
      </c>
      <c r="F41" s="10">
        <v>0</v>
      </c>
      <c r="G41" s="10">
        <f t="shared" si="11"/>
        <v>0</v>
      </c>
      <c r="H41" s="1"/>
      <c r="I41" s="1"/>
      <c r="J41" s="1"/>
      <c r="K41" s="1"/>
      <c r="L41" s="1"/>
      <c r="M41" s="1"/>
      <c r="N41" s="1"/>
      <c r="O41" s="1"/>
      <c r="P41" s="1"/>
      <c r="Q41" s="1"/>
      <c r="R41" s="1"/>
      <c r="S41" s="1"/>
      <c r="T41" s="1"/>
      <c r="U41" s="1"/>
      <c r="V41" s="1"/>
      <c r="W41" s="1"/>
      <c r="X41" s="1"/>
      <c r="Y41" s="1"/>
      <c r="Z41" s="1"/>
    </row>
    <row r="42" spans="1:26" ht="11.25" customHeight="1" x14ac:dyDescent="0.2">
      <c r="A42" s="9" t="s">
        <v>49</v>
      </c>
      <c r="B42" s="10">
        <v>0</v>
      </c>
      <c r="C42" s="10">
        <v>0</v>
      </c>
      <c r="D42" s="10">
        <f t="shared" si="10"/>
        <v>0</v>
      </c>
      <c r="E42" s="10">
        <v>0</v>
      </c>
      <c r="F42" s="10">
        <v>0</v>
      </c>
      <c r="G42" s="10">
        <f t="shared" si="11"/>
        <v>0</v>
      </c>
      <c r="H42" s="1"/>
      <c r="I42" s="1"/>
      <c r="J42" s="1"/>
      <c r="K42" s="1"/>
      <c r="L42" s="1"/>
      <c r="M42" s="1"/>
      <c r="N42" s="1"/>
      <c r="O42" s="1"/>
      <c r="P42" s="1"/>
      <c r="Q42" s="1"/>
      <c r="R42" s="1"/>
      <c r="S42" s="1"/>
      <c r="T42" s="1"/>
      <c r="U42" s="1"/>
      <c r="V42" s="1"/>
      <c r="W42" s="1"/>
      <c r="X42" s="1"/>
      <c r="Y42" s="1"/>
      <c r="Z42" s="1"/>
    </row>
    <row r="43" spans="1:26" ht="11.25" customHeight="1" x14ac:dyDescent="0.2">
      <c r="A43" s="7" t="s">
        <v>50</v>
      </c>
      <c r="B43" s="10">
        <f t="shared" ref="B43:G43" si="12">SUM(B44:B52)</f>
        <v>1630036.0011200001</v>
      </c>
      <c r="C43" s="10">
        <f t="shared" si="12"/>
        <v>-1221000</v>
      </c>
      <c r="D43" s="10">
        <f t="shared" si="12"/>
        <v>409036.00112000015</v>
      </c>
      <c r="E43" s="10">
        <f t="shared" si="12"/>
        <v>320684.48</v>
      </c>
      <c r="F43" s="10">
        <f t="shared" si="12"/>
        <v>258702.2</v>
      </c>
      <c r="G43" s="10">
        <f t="shared" si="12"/>
        <v>88351.521120000165</v>
      </c>
      <c r="H43" s="1"/>
      <c r="I43" s="1"/>
      <c r="J43" s="1"/>
      <c r="K43" s="1"/>
      <c r="L43" s="1"/>
      <c r="M43" s="1"/>
      <c r="N43" s="1"/>
      <c r="O43" s="1"/>
      <c r="P43" s="1"/>
      <c r="Q43" s="1"/>
      <c r="R43" s="1"/>
      <c r="S43" s="1"/>
      <c r="T43" s="1"/>
      <c r="U43" s="1"/>
      <c r="V43" s="1"/>
      <c r="W43" s="1"/>
      <c r="X43" s="1"/>
      <c r="Y43" s="1"/>
      <c r="Z43" s="1"/>
    </row>
    <row r="44" spans="1:26" ht="11.25" customHeight="1" x14ac:dyDescent="0.2">
      <c r="A44" s="9" t="s">
        <v>51</v>
      </c>
      <c r="B44" s="10">
        <v>1499538.0011200001</v>
      </c>
      <c r="C44" s="10">
        <v>-1121132</v>
      </c>
      <c r="D44" s="10">
        <f t="shared" ref="D44:D52" si="13">+B44+C44</f>
        <v>378406.00112000015</v>
      </c>
      <c r="E44" s="10">
        <v>290054.48</v>
      </c>
      <c r="F44" s="10">
        <v>228072.2</v>
      </c>
      <c r="G44" s="10">
        <f t="shared" ref="G44:G52" si="14">+D44-E44</f>
        <v>88351.521120000165</v>
      </c>
      <c r="H44" s="1"/>
      <c r="I44" s="1"/>
      <c r="J44" s="1"/>
      <c r="K44" s="1"/>
      <c r="L44" s="1"/>
      <c r="M44" s="1"/>
      <c r="N44" s="1"/>
      <c r="O44" s="1"/>
      <c r="P44" s="1"/>
      <c r="Q44" s="1"/>
      <c r="R44" s="1"/>
      <c r="S44" s="1"/>
      <c r="T44" s="1"/>
      <c r="U44" s="1"/>
      <c r="V44" s="1"/>
      <c r="W44" s="1"/>
      <c r="X44" s="1"/>
      <c r="Y44" s="1"/>
      <c r="Z44" s="1"/>
    </row>
    <row r="45" spans="1:26" ht="11.25" customHeight="1" x14ac:dyDescent="0.2">
      <c r="A45" s="9" t="s">
        <v>52</v>
      </c>
      <c r="B45" s="10">
        <v>130498</v>
      </c>
      <c r="C45" s="10">
        <v>-121253</v>
      </c>
      <c r="D45" s="10">
        <f t="shared" si="13"/>
        <v>9245</v>
      </c>
      <c r="E45" s="10">
        <v>9245</v>
      </c>
      <c r="F45" s="10">
        <v>9245</v>
      </c>
      <c r="G45" s="10">
        <f t="shared" si="14"/>
        <v>0</v>
      </c>
      <c r="H45" s="1"/>
      <c r="I45" s="1"/>
      <c r="J45" s="1"/>
      <c r="K45" s="1"/>
      <c r="L45" s="1"/>
      <c r="M45" s="1"/>
      <c r="N45" s="1"/>
      <c r="O45" s="1"/>
      <c r="P45" s="1"/>
      <c r="Q45" s="1"/>
      <c r="R45" s="1"/>
      <c r="S45" s="1"/>
      <c r="T45" s="1"/>
      <c r="U45" s="1"/>
      <c r="V45" s="1"/>
      <c r="W45" s="1"/>
      <c r="X45" s="1"/>
      <c r="Y45" s="1"/>
      <c r="Z45" s="1"/>
    </row>
    <row r="46" spans="1:26" ht="11.25" customHeight="1" x14ac:dyDescent="0.2">
      <c r="A46" s="9" t="s">
        <v>53</v>
      </c>
      <c r="B46" s="10">
        <v>0</v>
      </c>
      <c r="C46" s="10">
        <v>0</v>
      </c>
      <c r="D46" s="10">
        <f t="shared" si="13"/>
        <v>0</v>
      </c>
      <c r="E46" s="10">
        <v>0</v>
      </c>
      <c r="F46" s="10">
        <v>0</v>
      </c>
      <c r="G46" s="10">
        <f t="shared" si="14"/>
        <v>0</v>
      </c>
      <c r="H46" s="1"/>
      <c r="I46" s="1"/>
      <c r="J46" s="1"/>
      <c r="K46" s="1"/>
      <c r="L46" s="1"/>
      <c r="M46" s="1"/>
      <c r="N46" s="1"/>
      <c r="O46" s="1"/>
      <c r="P46" s="1"/>
      <c r="Q46" s="1"/>
      <c r="R46" s="1"/>
      <c r="S46" s="1"/>
      <c r="T46" s="1"/>
      <c r="U46" s="1"/>
      <c r="V46" s="1"/>
      <c r="W46" s="1"/>
      <c r="X46" s="1"/>
      <c r="Y46" s="1"/>
      <c r="Z46" s="1"/>
    </row>
    <row r="47" spans="1:26" ht="11.25" customHeight="1" x14ac:dyDescent="0.2">
      <c r="A47" s="9" t="s">
        <v>54</v>
      </c>
      <c r="B47" s="10">
        <v>0</v>
      </c>
      <c r="C47" s="10">
        <v>0</v>
      </c>
      <c r="D47" s="10">
        <f t="shared" si="13"/>
        <v>0</v>
      </c>
      <c r="E47" s="10">
        <v>0</v>
      </c>
      <c r="F47" s="10">
        <v>0</v>
      </c>
      <c r="G47" s="10">
        <f t="shared" si="14"/>
        <v>0</v>
      </c>
      <c r="H47" s="1"/>
      <c r="I47" s="1"/>
      <c r="J47" s="1"/>
      <c r="K47" s="1"/>
      <c r="L47" s="1"/>
      <c r="M47" s="1"/>
      <c r="N47" s="1"/>
      <c r="O47" s="1"/>
      <c r="P47" s="1"/>
      <c r="Q47" s="1"/>
      <c r="R47" s="1"/>
      <c r="S47" s="1"/>
      <c r="T47" s="1"/>
      <c r="U47" s="1"/>
      <c r="V47" s="1"/>
      <c r="W47" s="1"/>
      <c r="X47" s="1"/>
      <c r="Y47" s="1"/>
      <c r="Z47" s="1"/>
    </row>
    <row r="48" spans="1:26" ht="11.25" customHeight="1" x14ac:dyDescent="0.2">
      <c r="A48" s="9" t="s">
        <v>55</v>
      </c>
      <c r="B48" s="10">
        <v>0</v>
      </c>
      <c r="C48" s="10">
        <v>0</v>
      </c>
      <c r="D48" s="10">
        <f t="shared" si="13"/>
        <v>0</v>
      </c>
      <c r="E48" s="10">
        <v>0</v>
      </c>
      <c r="F48" s="10">
        <v>0</v>
      </c>
      <c r="G48" s="10">
        <f t="shared" si="14"/>
        <v>0</v>
      </c>
      <c r="H48" s="1"/>
      <c r="I48" s="1"/>
      <c r="J48" s="1"/>
      <c r="K48" s="1"/>
      <c r="L48" s="1"/>
      <c r="M48" s="1"/>
      <c r="N48" s="1"/>
      <c r="O48" s="1"/>
      <c r="P48" s="1"/>
      <c r="Q48" s="1"/>
      <c r="R48" s="1"/>
      <c r="S48" s="1"/>
      <c r="T48" s="1"/>
      <c r="U48" s="1"/>
      <c r="V48" s="1"/>
      <c r="W48" s="1"/>
      <c r="X48" s="1"/>
      <c r="Y48" s="1"/>
      <c r="Z48" s="1"/>
    </row>
    <row r="49" spans="1:26" ht="11.25" customHeight="1" x14ac:dyDescent="0.2">
      <c r="A49" s="9" t="s">
        <v>56</v>
      </c>
      <c r="B49" s="10">
        <v>0</v>
      </c>
      <c r="C49" s="10">
        <v>21385</v>
      </c>
      <c r="D49" s="10">
        <f t="shared" si="13"/>
        <v>21385</v>
      </c>
      <c r="E49" s="10">
        <v>21385</v>
      </c>
      <c r="F49" s="10">
        <v>21385</v>
      </c>
      <c r="G49" s="10">
        <f t="shared" si="14"/>
        <v>0</v>
      </c>
      <c r="H49" s="1"/>
      <c r="I49" s="1"/>
      <c r="J49" s="1"/>
      <c r="K49" s="1"/>
      <c r="L49" s="1"/>
      <c r="M49" s="1"/>
      <c r="N49" s="1"/>
      <c r="O49" s="1"/>
      <c r="P49" s="1"/>
      <c r="Q49" s="1"/>
      <c r="R49" s="1"/>
      <c r="S49" s="1"/>
      <c r="T49" s="1"/>
      <c r="U49" s="1"/>
      <c r="V49" s="1"/>
      <c r="W49" s="1"/>
      <c r="X49" s="1"/>
      <c r="Y49" s="1"/>
      <c r="Z49" s="1"/>
    </row>
    <row r="50" spans="1:26" ht="11.25" customHeight="1" x14ac:dyDescent="0.2">
      <c r="A50" s="9" t="s">
        <v>57</v>
      </c>
      <c r="B50" s="10">
        <v>0</v>
      </c>
      <c r="C50" s="10">
        <v>0</v>
      </c>
      <c r="D50" s="10">
        <f t="shared" si="13"/>
        <v>0</v>
      </c>
      <c r="E50" s="10">
        <v>0</v>
      </c>
      <c r="F50" s="10">
        <v>0</v>
      </c>
      <c r="G50" s="10">
        <f t="shared" si="14"/>
        <v>0</v>
      </c>
      <c r="H50" s="1"/>
      <c r="I50" s="1"/>
      <c r="J50" s="1"/>
      <c r="K50" s="1"/>
      <c r="L50" s="1"/>
      <c r="M50" s="1"/>
      <c r="N50" s="1"/>
      <c r="O50" s="1"/>
      <c r="P50" s="1"/>
      <c r="Q50" s="1"/>
      <c r="R50" s="1"/>
      <c r="S50" s="1"/>
      <c r="T50" s="1"/>
      <c r="U50" s="1"/>
      <c r="V50" s="1"/>
      <c r="W50" s="1"/>
      <c r="X50" s="1"/>
      <c r="Y50" s="1"/>
      <c r="Z50" s="1"/>
    </row>
    <row r="51" spans="1:26" ht="11.25" customHeight="1" x14ac:dyDescent="0.2">
      <c r="A51" s="9" t="s">
        <v>58</v>
      </c>
      <c r="B51" s="10">
        <v>0</v>
      </c>
      <c r="C51" s="10">
        <v>0</v>
      </c>
      <c r="D51" s="10">
        <f t="shared" si="13"/>
        <v>0</v>
      </c>
      <c r="E51" s="10">
        <v>0</v>
      </c>
      <c r="F51" s="10">
        <v>0</v>
      </c>
      <c r="G51" s="10">
        <f t="shared" si="14"/>
        <v>0</v>
      </c>
      <c r="H51" s="1"/>
      <c r="I51" s="1"/>
      <c r="J51" s="1"/>
      <c r="K51" s="1"/>
      <c r="L51" s="1"/>
      <c r="M51" s="1"/>
      <c r="N51" s="1"/>
      <c r="O51" s="1"/>
      <c r="P51" s="1"/>
      <c r="Q51" s="1"/>
      <c r="R51" s="1"/>
      <c r="S51" s="1"/>
      <c r="T51" s="1"/>
      <c r="U51" s="1"/>
      <c r="V51" s="1"/>
      <c r="W51" s="1"/>
      <c r="X51" s="1"/>
      <c r="Y51" s="1"/>
      <c r="Z51" s="1"/>
    </row>
    <row r="52" spans="1:26" ht="11.25" customHeight="1" x14ac:dyDescent="0.2">
      <c r="A52" s="9" t="s">
        <v>59</v>
      </c>
      <c r="B52" s="10">
        <v>0</v>
      </c>
      <c r="C52" s="10">
        <v>0</v>
      </c>
      <c r="D52" s="10">
        <f t="shared" si="13"/>
        <v>0</v>
      </c>
      <c r="E52" s="10">
        <v>0</v>
      </c>
      <c r="F52" s="10">
        <v>0</v>
      </c>
      <c r="G52" s="10">
        <f t="shared" si="14"/>
        <v>0</v>
      </c>
      <c r="H52" s="1"/>
      <c r="I52" s="1"/>
      <c r="J52" s="1"/>
      <c r="K52" s="1"/>
      <c r="L52" s="1"/>
      <c r="M52" s="1"/>
      <c r="N52" s="1"/>
      <c r="O52" s="1"/>
      <c r="P52" s="1"/>
      <c r="Q52" s="1"/>
      <c r="R52" s="1"/>
      <c r="S52" s="1"/>
      <c r="T52" s="1"/>
      <c r="U52" s="1"/>
      <c r="V52" s="1"/>
      <c r="W52" s="1"/>
      <c r="X52" s="1"/>
      <c r="Y52" s="1"/>
      <c r="Z52" s="1"/>
    </row>
    <row r="53" spans="1:26" ht="11.25" customHeight="1" x14ac:dyDescent="0.2">
      <c r="A53" s="7" t="s">
        <v>60</v>
      </c>
      <c r="B53" s="10">
        <f t="shared" ref="B53:G53" si="15">SUM(B54:B56)</f>
        <v>0</v>
      </c>
      <c r="C53" s="10">
        <f t="shared" si="15"/>
        <v>0</v>
      </c>
      <c r="D53" s="10">
        <f t="shared" si="15"/>
        <v>0</v>
      </c>
      <c r="E53" s="10">
        <f t="shared" si="15"/>
        <v>0</v>
      </c>
      <c r="F53" s="10">
        <f t="shared" si="15"/>
        <v>0</v>
      </c>
      <c r="G53" s="10">
        <f t="shared" si="15"/>
        <v>0</v>
      </c>
      <c r="H53" s="1"/>
      <c r="I53" s="1"/>
      <c r="J53" s="1"/>
      <c r="K53" s="1"/>
      <c r="L53" s="1"/>
      <c r="M53" s="1"/>
      <c r="N53" s="1"/>
      <c r="O53" s="1"/>
      <c r="P53" s="1"/>
      <c r="Q53" s="1"/>
      <c r="R53" s="1"/>
      <c r="S53" s="1"/>
      <c r="T53" s="1"/>
      <c r="U53" s="1"/>
      <c r="V53" s="1"/>
      <c r="W53" s="1"/>
      <c r="X53" s="1"/>
      <c r="Y53" s="1"/>
      <c r="Z53" s="1"/>
    </row>
    <row r="54" spans="1:26" ht="11.25" customHeight="1" x14ac:dyDescent="0.2">
      <c r="A54" s="9" t="s">
        <v>61</v>
      </c>
      <c r="B54" s="10">
        <v>0</v>
      </c>
      <c r="C54" s="10">
        <v>0</v>
      </c>
      <c r="D54" s="10">
        <f t="shared" ref="D54:D56" si="16">+B54+C54</f>
        <v>0</v>
      </c>
      <c r="E54" s="10">
        <v>0</v>
      </c>
      <c r="F54" s="10">
        <v>0</v>
      </c>
      <c r="G54" s="10">
        <f t="shared" ref="G54:G56" si="17">+D54-E54</f>
        <v>0</v>
      </c>
      <c r="H54" s="1"/>
      <c r="I54" s="1"/>
      <c r="J54" s="1"/>
      <c r="K54" s="1"/>
      <c r="L54" s="1"/>
      <c r="M54" s="1"/>
      <c r="N54" s="1"/>
      <c r="O54" s="1"/>
      <c r="P54" s="1"/>
      <c r="Q54" s="1"/>
      <c r="R54" s="1"/>
      <c r="S54" s="1"/>
      <c r="T54" s="1"/>
      <c r="U54" s="1"/>
      <c r="V54" s="1"/>
      <c r="W54" s="1"/>
      <c r="X54" s="1"/>
      <c r="Y54" s="1"/>
      <c r="Z54" s="1"/>
    </row>
    <row r="55" spans="1:26" ht="11.25" customHeight="1" x14ac:dyDescent="0.2">
      <c r="A55" s="9" t="s">
        <v>62</v>
      </c>
      <c r="B55" s="10">
        <v>0</v>
      </c>
      <c r="C55" s="10">
        <v>0</v>
      </c>
      <c r="D55" s="10">
        <f t="shared" si="16"/>
        <v>0</v>
      </c>
      <c r="E55" s="10">
        <v>0</v>
      </c>
      <c r="F55" s="10">
        <v>0</v>
      </c>
      <c r="G55" s="10">
        <f t="shared" si="17"/>
        <v>0</v>
      </c>
      <c r="H55" s="1"/>
      <c r="I55" s="1"/>
      <c r="J55" s="1"/>
      <c r="K55" s="1"/>
      <c r="L55" s="1"/>
      <c r="M55" s="1"/>
      <c r="N55" s="1"/>
      <c r="O55" s="1"/>
      <c r="P55" s="1"/>
      <c r="Q55" s="1"/>
      <c r="R55" s="1"/>
      <c r="S55" s="1"/>
      <c r="T55" s="1"/>
      <c r="U55" s="1"/>
      <c r="V55" s="1"/>
      <c r="W55" s="1"/>
      <c r="X55" s="1"/>
      <c r="Y55" s="1"/>
      <c r="Z55" s="1"/>
    </row>
    <row r="56" spans="1:26" ht="11.25" customHeight="1" x14ac:dyDescent="0.2">
      <c r="A56" s="9" t="s">
        <v>63</v>
      </c>
      <c r="B56" s="10">
        <v>0</v>
      </c>
      <c r="C56" s="10">
        <v>0</v>
      </c>
      <c r="D56" s="10">
        <f t="shared" si="16"/>
        <v>0</v>
      </c>
      <c r="E56" s="10">
        <v>0</v>
      </c>
      <c r="F56" s="10">
        <v>0</v>
      </c>
      <c r="G56" s="10">
        <f t="shared" si="17"/>
        <v>0</v>
      </c>
      <c r="H56" s="1"/>
      <c r="I56" s="1"/>
      <c r="J56" s="1"/>
      <c r="K56" s="1"/>
      <c r="L56" s="1"/>
      <c r="M56" s="1"/>
      <c r="N56" s="1"/>
      <c r="O56" s="1"/>
      <c r="P56" s="1"/>
      <c r="Q56" s="1"/>
      <c r="R56" s="1"/>
      <c r="S56" s="1"/>
      <c r="T56" s="1"/>
      <c r="U56" s="1"/>
      <c r="V56" s="1"/>
      <c r="W56" s="1"/>
      <c r="X56" s="1"/>
      <c r="Y56" s="1"/>
      <c r="Z56" s="1"/>
    </row>
    <row r="57" spans="1:26" ht="11.25" customHeight="1" x14ac:dyDescent="0.2">
      <c r="A57" s="7" t="s">
        <v>64</v>
      </c>
      <c r="B57" s="10">
        <f t="shared" ref="B57:G57" si="18">SUM(B58:B64)</f>
        <v>0</v>
      </c>
      <c r="C57" s="10">
        <f t="shared" si="18"/>
        <v>0</v>
      </c>
      <c r="D57" s="10">
        <f t="shared" si="18"/>
        <v>0</v>
      </c>
      <c r="E57" s="10">
        <f t="shared" si="18"/>
        <v>0</v>
      </c>
      <c r="F57" s="10">
        <f t="shared" si="18"/>
        <v>0</v>
      </c>
      <c r="G57" s="10">
        <f t="shared" si="18"/>
        <v>0</v>
      </c>
      <c r="H57" s="1"/>
      <c r="I57" s="1"/>
      <c r="J57" s="1"/>
      <c r="K57" s="1"/>
      <c r="L57" s="1"/>
      <c r="M57" s="1"/>
      <c r="N57" s="1"/>
      <c r="O57" s="1"/>
      <c r="P57" s="1"/>
      <c r="Q57" s="1"/>
      <c r="R57" s="1"/>
      <c r="S57" s="1"/>
      <c r="T57" s="1"/>
      <c r="U57" s="1"/>
      <c r="V57" s="1"/>
      <c r="W57" s="1"/>
      <c r="X57" s="1"/>
      <c r="Y57" s="1"/>
      <c r="Z57" s="1"/>
    </row>
    <row r="58" spans="1:26" ht="11.25" customHeight="1" x14ac:dyDescent="0.2">
      <c r="A58" s="9" t="s">
        <v>65</v>
      </c>
      <c r="B58" s="10">
        <v>0</v>
      </c>
      <c r="C58" s="10">
        <v>0</v>
      </c>
      <c r="D58" s="10">
        <f t="shared" ref="D58:D64" si="19">+B58+C58</f>
        <v>0</v>
      </c>
      <c r="E58" s="10">
        <v>0</v>
      </c>
      <c r="F58" s="10">
        <v>0</v>
      </c>
      <c r="G58" s="10">
        <f t="shared" ref="G58:G64" si="20">+D58-E58</f>
        <v>0</v>
      </c>
      <c r="H58" s="1"/>
      <c r="I58" s="1"/>
      <c r="J58" s="1"/>
      <c r="K58" s="1"/>
      <c r="L58" s="1"/>
      <c r="M58" s="1"/>
      <c r="N58" s="1"/>
      <c r="O58" s="1"/>
      <c r="P58" s="1"/>
      <c r="Q58" s="1"/>
      <c r="R58" s="1"/>
      <c r="S58" s="1"/>
      <c r="T58" s="1"/>
      <c r="U58" s="1"/>
      <c r="V58" s="1"/>
      <c r="W58" s="1"/>
      <c r="X58" s="1"/>
      <c r="Y58" s="1"/>
      <c r="Z58" s="1"/>
    </row>
    <row r="59" spans="1:26" ht="11.25" customHeight="1" x14ac:dyDescent="0.2">
      <c r="A59" s="9" t="s">
        <v>66</v>
      </c>
      <c r="B59" s="10">
        <v>0</v>
      </c>
      <c r="C59" s="10">
        <v>0</v>
      </c>
      <c r="D59" s="10">
        <f t="shared" si="19"/>
        <v>0</v>
      </c>
      <c r="E59" s="10">
        <v>0</v>
      </c>
      <c r="F59" s="10">
        <v>0</v>
      </c>
      <c r="G59" s="10">
        <f t="shared" si="20"/>
        <v>0</v>
      </c>
      <c r="H59" s="1"/>
      <c r="I59" s="1"/>
      <c r="J59" s="1"/>
      <c r="K59" s="1"/>
      <c r="L59" s="1"/>
      <c r="M59" s="1"/>
      <c r="N59" s="1"/>
      <c r="O59" s="1"/>
      <c r="P59" s="1"/>
      <c r="Q59" s="1"/>
      <c r="R59" s="1"/>
      <c r="S59" s="1"/>
      <c r="T59" s="1"/>
      <c r="U59" s="1"/>
      <c r="V59" s="1"/>
      <c r="W59" s="1"/>
      <c r="X59" s="1"/>
      <c r="Y59" s="1"/>
      <c r="Z59" s="1"/>
    </row>
    <row r="60" spans="1:26" ht="11.25" customHeight="1" x14ac:dyDescent="0.2">
      <c r="A60" s="9" t="s">
        <v>67</v>
      </c>
      <c r="B60" s="10">
        <v>0</v>
      </c>
      <c r="C60" s="10">
        <v>0</v>
      </c>
      <c r="D60" s="10">
        <f t="shared" si="19"/>
        <v>0</v>
      </c>
      <c r="E60" s="10">
        <v>0</v>
      </c>
      <c r="F60" s="10">
        <v>0</v>
      </c>
      <c r="G60" s="10">
        <f t="shared" si="20"/>
        <v>0</v>
      </c>
      <c r="H60" s="1"/>
      <c r="I60" s="1"/>
      <c r="J60" s="1"/>
      <c r="K60" s="1"/>
      <c r="L60" s="1"/>
      <c r="M60" s="1"/>
      <c r="N60" s="1"/>
      <c r="O60" s="1"/>
      <c r="P60" s="1"/>
      <c r="Q60" s="1"/>
      <c r="R60" s="1"/>
      <c r="S60" s="1"/>
      <c r="T60" s="1"/>
      <c r="U60" s="1"/>
      <c r="V60" s="1"/>
      <c r="W60" s="1"/>
      <c r="X60" s="1"/>
      <c r="Y60" s="1"/>
      <c r="Z60" s="1"/>
    </row>
    <row r="61" spans="1:26" ht="11.25" customHeight="1" x14ac:dyDescent="0.2">
      <c r="A61" s="9" t="s">
        <v>68</v>
      </c>
      <c r="B61" s="10">
        <v>0</v>
      </c>
      <c r="C61" s="10">
        <v>0</v>
      </c>
      <c r="D61" s="10">
        <f t="shared" si="19"/>
        <v>0</v>
      </c>
      <c r="E61" s="10">
        <v>0</v>
      </c>
      <c r="F61" s="10">
        <v>0</v>
      </c>
      <c r="G61" s="10">
        <f t="shared" si="20"/>
        <v>0</v>
      </c>
      <c r="H61" s="1"/>
      <c r="I61" s="1"/>
      <c r="J61" s="1"/>
      <c r="K61" s="1"/>
      <c r="L61" s="1"/>
      <c r="M61" s="1"/>
      <c r="N61" s="1"/>
      <c r="O61" s="1"/>
      <c r="P61" s="1"/>
      <c r="Q61" s="1"/>
      <c r="R61" s="1"/>
      <c r="S61" s="1"/>
      <c r="T61" s="1"/>
      <c r="U61" s="1"/>
      <c r="V61" s="1"/>
      <c r="W61" s="1"/>
      <c r="X61" s="1"/>
      <c r="Y61" s="1"/>
      <c r="Z61" s="1"/>
    </row>
    <row r="62" spans="1:26" ht="11.25" customHeight="1" x14ac:dyDescent="0.2">
      <c r="A62" s="9" t="s">
        <v>69</v>
      </c>
      <c r="B62" s="10">
        <v>0</v>
      </c>
      <c r="C62" s="10">
        <v>0</v>
      </c>
      <c r="D62" s="10">
        <f t="shared" si="19"/>
        <v>0</v>
      </c>
      <c r="E62" s="10">
        <v>0</v>
      </c>
      <c r="F62" s="10">
        <v>0</v>
      </c>
      <c r="G62" s="10">
        <f t="shared" si="20"/>
        <v>0</v>
      </c>
      <c r="H62" s="1"/>
      <c r="I62" s="1"/>
      <c r="J62" s="1"/>
      <c r="K62" s="1"/>
      <c r="L62" s="1"/>
      <c r="M62" s="1"/>
      <c r="N62" s="1"/>
      <c r="O62" s="1"/>
      <c r="P62" s="1"/>
      <c r="Q62" s="1"/>
      <c r="R62" s="1"/>
      <c r="S62" s="1"/>
      <c r="T62" s="1"/>
      <c r="U62" s="1"/>
      <c r="V62" s="1"/>
      <c r="W62" s="1"/>
      <c r="X62" s="1"/>
      <c r="Y62" s="1"/>
      <c r="Z62" s="1"/>
    </row>
    <row r="63" spans="1:26" ht="11.25" customHeight="1" x14ac:dyDescent="0.2">
      <c r="A63" s="9" t="s">
        <v>70</v>
      </c>
      <c r="B63" s="10">
        <v>0</v>
      </c>
      <c r="C63" s="10">
        <v>0</v>
      </c>
      <c r="D63" s="10">
        <f t="shared" si="19"/>
        <v>0</v>
      </c>
      <c r="E63" s="10">
        <v>0</v>
      </c>
      <c r="F63" s="10">
        <v>0</v>
      </c>
      <c r="G63" s="10">
        <f t="shared" si="20"/>
        <v>0</v>
      </c>
      <c r="H63" s="1"/>
      <c r="I63" s="1"/>
      <c r="J63" s="1"/>
      <c r="K63" s="1"/>
      <c r="L63" s="1"/>
      <c r="M63" s="1"/>
      <c r="N63" s="1"/>
      <c r="O63" s="1"/>
      <c r="P63" s="1"/>
      <c r="Q63" s="1"/>
      <c r="R63" s="1"/>
      <c r="S63" s="1"/>
      <c r="T63" s="1"/>
      <c r="U63" s="1"/>
      <c r="V63" s="1"/>
      <c r="W63" s="1"/>
      <c r="X63" s="1"/>
      <c r="Y63" s="1"/>
      <c r="Z63" s="1"/>
    </row>
    <row r="64" spans="1:26" ht="11.25" customHeight="1" x14ac:dyDescent="0.2">
      <c r="A64" s="9" t="s">
        <v>71</v>
      </c>
      <c r="B64" s="10">
        <v>0</v>
      </c>
      <c r="C64" s="10">
        <v>0</v>
      </c>
      <c r="D64" s="10">
        <f t="shared" si="19"/>
        <v>0</v>
      </c>
      <c r="E64" s="10">
        <v>0</v>
      </c>
      <c r="F64" s="10">
        <v>0</v>
      </c>
      <c r="G64" s="10">
        <f t="shared" si="20"/>
        <v>0</v>
      </c>
      <c r="H64" s="1"/>
      <c r="I64" s="1"/>
      <c r="J64" s="1"/>
      <c r="K64" s="1"/>
      <c r="L64" s="1"/>
      <c r="M64" s="1"/>
      <c r="N64" s="1"/>
      <c r="O64" s="1"/>
      <c r="P64" s="1"/>
      <c r="Q64" s="1"/>
      <c r="R64" s="1"/>
      <c r="S64" s="1"/>
      <c r="T64" s="1"/>
      <c r="U64" s="1"/>
      <c r="V64" s="1"/>
      <c r="W64" s="1"/>
      <c r="X64" s="1"/>
      <c r="Y64" s="1"/>
      <c r="Z64" s="1"/>
    </row>
    <row r="65" spans="1:26" ht="11.25" customHeight="1" x14ac:dyDescent="0.2">
      <c r="A65" s="7" t="s">
        <v>72</v>
      </c>
      <c r="B65" s="10">
        <f t="shared" ref="B65:G65" si="21">SUM(B66:B68)</f>
        <v>0</v>
      </c>
      <c r="C65" s="10">
        <f t="shared" si="21"/>
        <v>0</v>
      </c>
      <c r="D65" s="10">
        <f t="shared" si="21"/>
        <v>0</v>
      </c>
      <c r="E65" s="10">
        <f t="shared" si="21"/>
        <v>0</v>
      </c>
      <c r="F65" s="10">
        <f t="shared" si="21"/>
        <v>0</v>
      </c>
      <c r="G65" s="10">
        <f t="shared" si="21"/>
        <v>0</v>
      </c>
      <c r="H65" s="1"/>
      <c r="I65" s="1"/>
      <c r="J65" s="1"/>
      <c r="K65" s="1"/>
      <c r="L65" s="1"/>
      <c r="M65" s="1"/>
      <c r="N65" s="1"/>
      <c r="O65" s="1"/>
      <c r="P65" s="1"/>
      <c r="Q65" s="1"/>
      <c r="R65" s="1"/>
      <c r="S65" s="1"/>
      <c r="T65" s="1"/>
      <c r="U65" s="1"/>
      <c r="V65" s="1"/>
      <c r="W65" s="1"/>
      <c r="X65" s="1"/>
      <c r="Y65" s="1"/>
      <c r="Z65" s="1"/>
    </row>
    <row r="66" spans="1:26" ht="11.25" customHeight="1" x14ac:dyDescent="0.2">
      <c r="A66" s="9" t="s">
        <v>73</v>
      </c>
      <c r="B66" s="10">
        <v>0</v>
      </c>
      <c r="C66" s="10">
        <v>0</v>
      </c>
      <c r="D66" s="10">
        <f t="shared" ref="D66:D68" si="22">+B66+C66</f>
        <v>0</v>
      </c>
      <c r="E66" s="10">
        <v>0</v>
      </c>
      <c r="F66" s="10">
        <v>0</v>
      </c>
      <c r="G66" s="10">
        <f t="shared" ref="G66:G68" si="23">+D66-E66</f>
        <v>0</v>
      </c>
      <c r="H66" s="1"/>
      <c r="I66" s="1"/>
      <c r="J66" s="1"/>
      <c r="K66" s="1"/>
      <c r="L66" s="1"/>
      <c r="M66" s="1"/>
      <c r="N66" s="1"/>
      <c r="O66" s="1"/>
      <c r="P66" s="1"/>
      <c r="Q66" s="1"/>
      <c r="R66" s="1"/>
      <c r="S66" s="1"/>
      <c r="T66" s="1"/>
      <c r="U66" s="1"/>
      <c r="V66" s="1"/>
      <c r="W66" s="1"/>
      <c r="X66" s="1"/>
      <c r="Y66" s="1"/>
      <c r="Z66" s="1"/>
    </row>
    <row r="67" spans="1:26" ht="11.25" customHeight="1" x14ac:dyDescent="0.2">
      <c r="A67" s="9" t="s">
        <v>74</v>
      </c>
      <c r="B67" s="10">
        <v>0</v>
      </c>
      <c r="C67" s="10">
        <v>0</v>
      </c>
      <c r="D67" s="10">
        <f t="shared" si="22"/>
        <v>0</v>
      </c>
      <c r="E67" s="10">
        <v>0</v>
      </c>
      <c r="F67" s="10">
        <v>0</v>
      </c>
      <c r="G67" s="10">
        <f t="shared" si="23"/>
        <v>0</v>
      </c>
      <c r="H67" s="1"/>
      <c r="I67" s="1"/>
      <c r="J67" s="1"/>
      <c r="K67" s="1"/>
      <c r="L67" s="1"/>
      <c r="M67" s="1"/>
      <c r="N67" s="1"/>
      <c r="O67" s="1"/>
      <c r="P67" s="1"/>
      <c r="Q67" s="1"/>
      <c r="R67" s="1"/>
      <c r="S67" s="1"/>
      <c r="T67" s="1"/>
      <c r="U67" s="1"/>
      <c r="V67" s="1"/>
      <c r="W67" s="1"/>
      <c r="X67" s="1"/>
      <c r="Y67" s="1"/>
      <c r="Z67" s="1"/>
    </row>
    <row r="68" spans="1:26" ht="11.25" customHeight="1" x14ac:dyDescent="0.2">
      <c r="A68" s="9" t="s">
        <v>75</v>
      </c>
      <c r="B68" s="10">
        <v>0</v>
      </c>
      <c r="C68" s="10">
        <v>0</v>
      </c>
      <c r="D68" s="10">
        <f t="shared" si="22"/>
        <v>0</v>
      </c>
      <c r="E68" s="10">
        <v>0</v>
      </c>
      <c r="F68" s="10">
        <v>0</v>
      </c>
      <c r="G68" s="10">
        <f t="shared" si="23"/>
        <v>0</v>
      </c>
      <c r="H68" s="1"/>
      <c r="I68" s="1"/>
      <c r="J68" s="1"/>
      <c r="K68" s="1"/>
      <c r="L68" s="1"/>
      <c r="M68" s="1"/>
      <c r="N68" s="1"/>
      <c r="O68" s="1"/>
      <c r="P68" s="1"/>
      <c r="Q68" s="1"/>
      <c r="R68" s="1"/>
      <c r="S68" s="1"/>
      <c r="T68" s="1"/>
      <c r="U68" s="1"/>
      <c r="V68" s="1"/>
      <c r="W68" s="1"/>
      <c r="X68" s="1"/>
      <c r="Y68" s="1"/>
      <c r="Z68" s="1"/>
    </row>
    <row r="69" spans="1:26" ht="11.25" customHeight="1" x14ac:dyDescent="0.2">
      <c r="A69" s="7" t="s">
        <v>76</v>
      </c>
      <c r="B69" s="10">
        <f t="shared" ref="B69:G69" si="24">SUM(B70:B76)</f>
        <v>0</v>
      </c>
      <c r="C69" s="10">
        <f t="shared" si="24"/>
        <v>0</v>
      </c>
      <c r="D69" s="10">
        <f t="shared" si="24"/>
        <v>0</v>
      </c>
      <c r="E69" s="10">
        <f t="shared" si="24"/>
        <v>0</v>
      </c>
      <c r="F69" s="10">
        <f t="shared" si="24"/>
        <v>0</v>
      </c>
      <c r="G69" s="10">
        <f t="shared" si="24"/>
        <v>0</v>
      </c>
      <c r="H69" s="1"/>
      <c r="I69" s="1"/>
      <c r="J69" s="1"/>
      <c r="K69" s="1"/>
      <c r="L69" s="1"/>
      <c r="M69" s="1"/>
      <c r="N69" s="1"/>
      <c r="O69" s="1"/>
      <c r="P69" s="1"/>
      <c r="Q69" s="1"/>
      <c r="R69" s="1"/>
      <c r="S69" s="1"/>
      <c r="T69" s="1"/>
      <c r="U69" s="1"/>
      <c r="V69" s="1"/>
      <c r="W69" s="1"/>
      <c r="X69" s="1"/>
      <c r="Y69" s="1"/>
      <c r="Z69" s="1"/>
    </row>
    <row r="70" spans="1:26" ht="11.25" customHeight="1" x14ac:dyDescent="0.2">
      <c r="A70" s="9" t="s">
        <v>77</v>
      </c>
      <c r="B70" s="10">
        <v>0</v>
      </c>
      <c r="C70" s="10">
        <v>0</v>
      </c>
      <c r="D70" s="10">
        <f t="shared" ref="D70:D76" si="25">+B70+C70</f>
        <v>0</v>
      </c>
      <c r="E70" s="10">
        <v>0</v>
      </c>
      <c r="F70" s="10">
        <v>0</v>
      </c>
      <c r="G70" s="10">
        <f t="shared" ref="G70:G76" si="26">+D70-E70</f>
        <v>0</v>
      </c>
      <c r="H70" s="1"/>
      <c r="I70" s="1"/>
      <c r="J70" s="1"/>
      <c r="K70" s="1"/>
      <c r="L70" s="1"/>
      <c r="M70" s="1"/>
      <c r="N70" s="1"/>
      <c r="O70" s="1"/>
      <c r="P70" s="1"/>
      <c r="Q70" s="1"/>
      <c r="R70" s="1"/>
      <c r="S70" s="1"/>
      <c r="T70" s="1"/>
      <c r="U70" s="1"/>
      <c r="V70" s="1"/>
      <c r="W70" s="1"/>
      <c r="X70" s="1"/>
      <c r="Y70" s="1"/>
      <c r="Z70" s="1"/>
    </row>
    <row r="71" spans="1:26" ht="11.25" customHeight="1" x14ac:dyDescent="0.2">
      <c r="A71" s="9" t="s">
        <v>78</v>
      </c>
      <c r="B71" s="10">
        <v>0</v>
      </c>
      <c r="C71" s="10">
        <v>0</v>
      </c>
      <c r="D71" s="10">
        <f t="shared" si="25"/>
        <v>0</v>
      </c>
      <c r="E71" s="10">
        <v>0</v>
      </c>
      <c r="F71" s="10">
        <v>0</v>
      </c>
      <c r="G71" s="10">
        <f t="shared" si="26"/>
        <v>0</v>
      </c>
      <c r="H71" s="1"/>
      <c r="I71" s="1"/>
      <c r="J71" s="1"/>
      <c r="K71" s="1"/>
      <c r="L71" s="1"/>
      <c r="M71" s="1"/>
      <c r="N71" s="1"/>
      <c r="O71" s="1"/>
      <c r="P71" s="1"/>
      <c r="Q71" s="1"/>
      <c r="R71" s="1"/>
      <c r="S71" s="1"/>
      <c r="T71" s="1"/>
      <c r="U71" s="1"/>
      <c r="V71" s="1"/>
      <c r="W71" s="1"/>
      <c r="X71" s="1"/>
      <c r="Y71" s="1"/>
      <c r="Z71" s="1"/>
    </row>
    <row r="72" spans="1:26" ht="11.25" customHeight="1" x14ac:dyDescent="0.2">
      <c r="A72" s="9" t="s">
        <v>79</v>
      </c>
      <c r="B72" s="10">
        <v>0</v>
      </c>
      <c r="C72" s="10">
        <v>0</v>
      </c>
      <c r="D72" s="10">
        <f t="shared" si="25"/>
        <v>0</v>
      </c>
      <c r="E72" s="10">
        <v>0</v>
      </c>
      <c r="F72" s="10">
        <v>0</v>
      </c>
      <c r="G72" s="10">
        <f t="shared" si="26"/>
        <v>0</v>
      </c>
      <c r="H72" s="1"/>
      <c r="I72" s="1"/>
      <c r="J72" s="1"/>
      <c r="K72" s="1"/>
      <c r="L72" s="1"/>
      <c r="M72" s="1"/>
      <c r="N72" s="1"/>
      <c r="O72" s="1"/>
      <c r="P72" s="1"/>
      <c r="Q72" s="1"/>
      <c r="R72" s="1"/>
      <c r="S72" s="1"/>
      <c r="T72" s="1"/>
      <c r="U72" s="1"/>
      <c r="V72" s="1"/>
      <c r="W72" s="1"/>
      <c r="X72" s="1"/>
      <c r="Y72" s="1"/>
      <c r="Z72" s="1"/>
    </row>
    <row r="73" spans="1:26" ht="11.25" customHeight="1" x14ac:dyDescent="0.2">
      <c r="A73" s="9" t="s">
        <v>80</v>
      </c>
      <c r="B73" s="10">
        <v>0</v>
      </c>
      <c r="C73" s="10">
        <v>0</v>
      </c>
      <c r="D73" s="10">
        <f t="shared" si="25"/>
        <v>0</v>
      </c>
      <c r="E73" s="10">
        <v>0</v>
      </c>
      <c r="F73" s="10">
        <v>0</v>
      </c>
      <c r="G73" s="10">
        <f t="shared" si="26"/>
        <v>0</v>
      </c>
      <c r="H73" s="1"/>
      <c r="I73" s="1"/>
      <c r="J73" s="1"/>
      <c r="K73" s="1"/>
      <c r="L73" s="1"/>
      <c r="M73" s="1"/>
      <c r="N73" s="1"/>
      <c r="O73" s="1"/>
      <c r="P73" s="1"/>
      <c r="Q73" s="1"/>
      <c r="R73" s="1"/>
      <c r="S73" s="1"/>
      <c r="T73" s="1"/>
      <c r="U73" s="1"/>
      <c r="V73" s="1"/>
      <c r="W73" s="1"/>
      <c r="X73" s="1"/>
      <c r="Y73" s="1"/>
      <c r="Z73" s="1"/>
    </row>
    <row r="74" spans="1:26" ht="11.25" customHeight="1" x14ac:dyDescent="0.2">
      <c r="A74" s="9" t="s">
        <v>81</v>
      </c>
      <c r="B74" s="10">
        <v>0</v>
      </c>
      <c r="C74" s="10">
        <v>0</v>
      </c>
      <c r="D74" s="10">
        <f t="shared" si="25"/>
        <v>0</v>
      </c>
      <c r="E74" s="10">
        <v>0</v>
      </c>
      <c r="F74" s="10">
        <v>0</v>
      </c>
      <c r="G74" s="10">
        <f t="shared" si="26"/>
        <v>0</v>
      </c>
      <c r="H74" s="1"/>
      <c r="I74" s="1"/>
      <c r="J74" s="1"/>
      <c r="K74" s="1"/>
      <c r="L74" s="1"/>
      <c r="M74" s="1"/>
      <c r="N74" s="1"/>
      <c r="O74" s="1"/>
      <c r="P74" s="1"/>
      <c r="Q74" s="1"/>
      <c r="R74" s="1"/>
      <c r="S74" s="1"/>
      <c r="T74" s="1"/>
      <c r="U74" s="1"/>
      <c r="V74" s="1"/>
      <c r="W74" s="1"/>
      <c r="X74" s="1"/>
      <c r="Y74" s="1"/>
      <c r="Z74" s="1"/>
    </row>
    <row r="75" spans="1:26" ht="11.25" customHeight="1" x14ac:dyDescent="0.2">
      <c r="A75" s="9" t="s">
        <v>82</v>
      </c>
      <c r="B75" s="10">
        <v>0</v>
      </c>
      <c r="C75" s="10">
        <v>0</v>
      </c>
      <c r="D75" s="10">
        <f t="shared" si="25"/>
        <v>0</v>
      </c>
      <c r="E75" s="10">
        <v>0</v>
      </c>
      <c r="F75" s="10">
        <v>0</v>
      </c>
      <c r="G75" s="10">
        <f t="shared" si="26"/>
        <v>0</v>
      </c>
      <c r="H75" s="1"/>
      <c r="I75" s="1"/>
      <c r="J75" s="1"/>
      <c r="K75" s="1"/>
      <c r="L75" s="1"/>
      <c r="M75" s="1"/>
      <c r="N75" s="1"/>
      <c r="O75" s="1"/>
      <c r="P75" s="1"/>
      <c r="Q75" s="1"/>
      <c r="R75" s="1"/>
      <c r="S75" s="1"/>
      <c r="T75" s="1"/>
      <c r="U75" s="1"/>
      <c r="V75" s="1"/>
      <c r="W75" s="1"/>
      <c r="X75" s="1"/>
      <c r="Y75" s="1"/>
      <c r="Z75" s="1"/>
    </row>
    <row r="76" spans="1:26" ht="11.25" customHeight="1" x14ac:dyDescent="0.2">
      <c r="A76" s="13" t="s">
        <v>83</v>
      </c>
      <c r="B76" s="14">
        <v>0</v>
      </c>
      <c r="C76" s="14">
        <v>0</v>
      </c>
      <c r="D76" s="14">
        <f t="shared" si="25"/>
        <v>0</v>
      </c>
      <c r="E76" s="14">
        <v>0</v>
      </c>
      <c r="F76" s="14">
        <v>0</v>
      </c>
      <c r="G76" s="14">
        <f t="shared" si="26"/>
        <v>0</v>
      </c>
      <c r="H76" s="1"/>
      <c r="I76" s="1"/>
      <c r="J76" s="1"/>
      <c r="K76" s="1"/>
      <c r="L76" s="1"/>
      <c r="M76" s="1"/>
      <c r="N76" s="1"/>
      <c r="O76" s="1"/>
      <c r="P76" s="1"/>
      <c r="Q76" s="1"/>
      <c r="R76" s="1"/>
      <c r="S76" s="1"/>
      <c r="T76" s="1"/>
      <c r="U76" s="1"/>
      <c r="V76" s="1"/>
      <c r="W76" s="1"/>
      <c r="X76" s="1"/>
      <c r="Y76" s="1"/>
      <c r="Z76" s="1"/>
    </row>
    <row r="77" spans="1:26" ht="11.25" customHeight="1" x14ac:dyDescent="0.2">
      <c r="A77" s="15" t="s">
        <v>84</v>
      </c>
      <c r="B77" s="16">
        <f t="shared" ref="B77:G77" si="27">+B5+B13+B23+B33+B43+B53+B57+B65+B69</f>
        <v>43084453.001431368</v>
      </c>
      <c r="C77" s="16">
        <f t="shared" si="27"/>
        <v>9419784.3900000006</v>
      </c>
      <c r="D77" s="16">
        <f t="shared" si="27"/>
        <v>52504237.391431361</v>
      </c>
      <c r="E77" s="16">
        <f t="shared" si="27"/>
        <v>49966663.839999996</v>
      </c>
      <c r="F77" s="16">
        <f t="shared" si="27"/>
        <v>49189728.879999995</v>
      </c>
      <c r="G77" s="16">
        <f t="shared" si="27"/>
        <v>2537573.5514313658</v>
      </c>
      <c r="H77" s="1"/>
      <c r="I77" s="1"/>
      <c r="J77" s="1"/>
      <c r="K77" s="1"/>
      <c r="L77" s="1"/>
      <c r="M77" s="1"/>
      <c r="N77" s="1"/>
      <c r="O77" s="1"/>
      <c r="P77" s="1"/>
      <c r="Q77" s="1"/>
      <c r="R77" s="1"/>
      <c r="S77" s="1"/>
      <c r="T77" s="1"/>
      <c r="U77" s="1"/>
      <c r="V77" s="1"/>
      <c r="W77" s="1"/>
      <c r="X77" s="1"/>
      <c r="Y77" s="1"/>
      <c r="Z77" s="1"/>
    </row>
    <row r="78" spans="1:26" ht="11.25" customHeight="1" x14ac:dyDescent="0.2">
      <c r="A78" s="1"/>
      <c r="B78" s="12"/>
      <c r="C78" s="12"/>
      <c r="D78" s="12"/>
      <c r="E78" s="12"/>
      <c r="F78" s="12"/>
      <c r="G78" s="12"/>
      <c r="H78" s="12"/>
      <c r="I78" s="1"/>
      <c r="J78" s="1"/>
      <c r="K78" s="1"/>
      <c r="L78" s="1"/>
      <c r="M78" s="1"/>
      <c r="N78" s="1"/>
      <c r="O78" s="1"/>
      <c r="P78" s="1"/>
      <c r="Q78" s="1"/>
      <c r="R78" s="1"/>
      <c r="S78" s="1"/>
      <c r="T78" s="1"/>
      <c r="U78" s="1"/>
      <c r="V78" s="1"/>
      <c r="W78" s="1"/>
      <c r="X78" s="1"/>
      <c r="Y78" s="1"/>
      <c r="Z78" s="1"/>
    </row>
    <row r="79" spans="1:26" ht="11.25" customHeight="1" x14ac:dyDescent="0.2">
      <c r="A79" s="17" t="s">
        <v>85</v>
      </c>
      <c r="B79" s="12"/>
      <c r="C79" s="12"/>
      <c r="D79" s="12"/>
      <c r="E79" s="12"/>
      <c r="F79" s="12"/>
      <c r="G79" s="12"/>
      <c r="H79" s="12"/>
      <c r="I79" s="1"/>
      <c r="J79" s="1"/>
      <c r="K79" s="1"/>
      <c r="L79" s="1"/>
      <c r="M79" s="1"/>
      <c r="N79" s="1"/>
      <c r="O79" s="1"/>
      <c r="P79" s="1"/>
      <c r="Q79" s="1"/>
      <c r="R79" s="1"/>
      <c r="S79" s="1"/>
      <c r="T79" s="1"/>
      <c r="U79" s="1"/>
      <c r="V79" s="1"/>
      <c r="W79" s="1"/>
      <c r="X79" s="1"/>
      <c r="Y79" s="1"/>
      <c r="Z79" s="1"/>
    </row>
    <row r="80" spans="1:26" ht="11.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A1:G1"/>
    <mergeCell ref="B2:F2"/>
    <mergeCell ref="G2:G3"/>
  </mergeCells>
  <printOptions horizontalCentered="1"/>
  <pageMargins left="0.70866141732283472" right="0.70866141732283472" top="0.74803149606299213" bottom="0.74803149606299213" header="0" footer="0"/>
  <pageSetup paperSize="5"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6.83203125" defaultRowHeight="15" customHeight="1" x14ac:dyDescent="0.2"/>
  <cols>
    <col min="1" max="1" width="47.6640625" customWidth="1"/>
    <col min="2" max="7" width="18.33203125" customWidth="1"/>
    <col min="8" max="26" width="12" customWidth="1"/>
  </cols>
  <sheetData>
    <row r="1" spans="1:26" ht="45" customHeight="1" x14ac:dyDescent="0.2">
      <c r="A1" s="33" t="s">
        <v>86</v>
      </c>
      <c r="B1" s="34"/>
      <c r="C1" s="34"/>
      <c r="D1" s="34"/>
      <c r="E1" s="34"/>
      <c r="F1" s="34"/>
      <c r="G1" s="35"/>
      <c r="H1" s="1"/>
      <c r="I1" s="1"/>
      <c r="J1" s="1"/>
      <c r="K1" s="1"/>
      <c r="L1" s="1"/>
      <c r="M1" s="1"/>
      <c r="N1" s="1"/>
      <c r="O1" s="1"/>
      <c r="P1" s="1"/>
      <c r="Q1" s="1"/>
      <c r="R1" s="1"/>
      <c r="S1" s="1"/>
      <c r="T1" s="1"/>
      <c r="U1" s="1"/>
      <c r="V1" s="1"/>
      <c r="W1" s="1"/>
      <c r="X1" s="1"/>
      <c r="Y1" s="1"/>
      <c r="Z1" s="1"/>
    </row>
    <row r="2" spans="1:26" ht="11.25" customHeight="1" x14ac:dyDescent="0.2">
      <c r="A2" s="2"/>
      <c r="B2" s="36" t="s">
        <v>1</v>
      </c>
      <c r="C2" s="37"/>
      <c r="D2" s="37"/>
      <c r="E2" s="37"/>
      <c r="F2" s="38"/>
      <c r="G2" s="39" t="s">
        <v>2</v>
      </c>
      <c r="H2" s="1"/>
      <c r="I2" s="1"/>
      <c r="J2" s="1"/>
      <c r="K2" s="1"/>
      <c r="L2" s="1"/>
      <c r="M2" s="1"/>
      <c r="N2" s="1"/>
      <c r="O2" s="1"/>
      <c r="P2" s="1"/>
      <c r="Q2" s="1"/>
      <c r="R2" s="1"/>
      <c r="S2" s="1"/>
      <c r="T2" s="1"/>
      <c r="U2" s="1"/>
      <c r="V2" s="1"/>
      <c r="W2" s="1"/>
      <c r="X2" s="1"/>
      <c r="Y2" s="1"/>
      <c r="Z2" s="1"/>
    </row>
    <row r="3" spans="1:26" ht="24.75" customHeight="1" x14ac:dyDescent="0.2">
      <c r="A3" s="3" t="s">
        <v>3</v>
      </c>
      <c r="B3" s="4" t="s">
        <v>4</v>
      </c>
      <c r="C3" s="4" t="s">
        <v>5</v>
      </c>
      <c r="D3" s="4" t="s">
        <v>6</v>
      </c>
      <c r="E3" s="4" t="s">
        <v>7</v>
      </c>
      <c r="F3" s="4" t="s">
        <v>8</v>
      </c>
      <c r="G3" s="40"/>
      <c r="H3" s="1"/>
      <c r="I3" s="1"/>
      <c r="J3" s="1"/>
      <c r="K3" s="1"/>
      <c r="L3" s="1"/>
      <c r="M3" s="1"/>
      <c r="N3" s="1"/>
      <c r="O3" s="1"/>
      <c r="P3" s="1"/>
      <c r="Q3" s="1"/>
      <c r="R3" s="1"/>
      <c r="S3" s="1"/>
      <c r="T3" s="1"/>
      <c r="U3" s="1"/>
      <c r="V3" s="1"/>
      <c r="W3" s="1"/>
      <c r="X3" s="1"/>
      <c r="Y3" s="1"/>
      <c r="Z3" s="1"/>
    </row>
    <row r="4" spans="1:26" ht="11.25" customHeight="1" x14ac:dyDescent="0.2">
      <c r="A4" s="5"/>
      <c r="B4" s="6">
        <v>1</v>
      </c>
      <c r="C4" s="6">
        <v>2</v>
      </c>
      <c r="D4" s="6" t="s">
        <v>9</v>
      </c>
      <c r="E4" s="6">
        <v>4</v>
      </c>
      <c r="F4" s="6">
        <v>5</v>
      </c>
      <c r="G4" s="6" t="s">
        <v>10</v>
      </c>
      <c r="H4" s="1"/>
      <c r="I4" s="1"/>
      <c r="J4" s="1"/>
      <c r="K4" s="1"/>
      <c r="L4" s="1"/>
      <c r="M4" s="1"/>
      <c r="N4" s="1"/>
      <c r="O4" s="1"/>
      <c r="P4" s="1"/>
      <c r="Q4" s="1"/>
      <c r="R4" s="1"/>
      <c r="S4" s="1"/>
      <c r="T4" s="1"/>
      <c r="U4" s="1"/>
      <c r="V4" s="1"/>
      <c r="W4" s="1"/>
      <c r="X4" s="1"/>
      <c r="Y4" s="1"/>
      <c r="Z4" s="1"/>
    </row>
    <row r="5" spans="1:26" ht="11.25" customHeight="1" x14ac:dyDescent="0.2">
      <c r="A5" s="9"/>
      <c r="B5" s="18"/>
      <c r="C5" s="18"/>
      <c r="D5" s="18"/>
      <c r="E5" s="18"/>
      <c r="F5" s="18"/>
      <c r="G5" s="18"/>
      <c r="H5" s="1"/>
      <c r="I5" s="1"/>
      <c r="J5" s="1"/>
      <c r="K5" s="1"/>
      <c r="L5" s="1"/>
      <c r="M5" s="1"/>
      <c r="N5" s="1"/>
      <c r="O5" s="1"/>
      <c r="P5" s="1"/>
      <c r="Q5" s="1"/>
      <c r="R5" s="1"/>
      <c r="S5" s="1"/>
      <c r="T5" s="1"/>
      <c r="U5" s="1"/>
      <c r="V5" s="1"/>
      <c r="W5" s="1"/>
      <c r="X5" s="1"/>
      <c r="Y5" s="1"/>
      <c r="Z5" s="1"/>
    </row>
    <row r="6" spans="1:26" ht="11.25" customHeight="1" x14ac:dyDescent="0.2">
      <c r="A6" s="9" t="s">
        <v>87</v>
      </c>
      <c r="B6" s="10">
        <f>41654417.0003114-200000</f>
        <v>41454417.000311397</v>
      </c>
      <c r="C6" s="10">
        <v>10640784.389999999</v>
      </c>
      <c r="D6" s="10">
        <f>+B6+C6</f>
        <v>52095201.390311398</v>
      </c>
      <c r="E6" s="10">
        <v>49645979.359999992</v>
      </c>
      <c r="F6" s="10">
        <v>48931026.68</v>
      </c>
      <c r="G6" s="10">
        <f>+D6-E6</f>
        <v>2449222.0303114057</v>
      </c>
      <c r="H6" s="1"/>
      <c r="I6" s="1"/>
      <c r="J6" s="1"/>
      <c r="K6" s="1"/>
      <c r="L6" s="1"/>
      <c r="M6" s="1"/>
      <c r="N6" s="1"/>
      <c r="O6" s="1"/>
      <c r="P6" s="1"/>
      <c r="Q6" s="1"/>
      <c r="R6" s="1"/>
      <c r="S6" s="1"/>
      <c r="T6" s="1"/>
      <c r="U6" s="1"/>
      <c r="V6" s="1"/>
      <c r="W6" s="1"/>
      <c r="X6" s="1"/>
      <c r="Y6" s="1"/>
      <c r="Z6" s="1"/>
    </row>
    <row r="7" spans="1:26" ht="11.25" customHeight="1" x14ac:dyDescent="0.2">
      <c r="A7" s="9"/>
      <c r="B7" s="19"/>
      <c r="C7" s="19"/>
      <c r="D7" s="19"/>
      <c r="E7" s="19"/>
      <c r="F7" s="19"/>
      <c r="G7" s="19"/>
      <c r="H7" s="1"/>
      <c r="I7" s="1"/>
      <c r="J7" s="1"/>
      <c r="K7" s="1"/>
      <c r="L7" s="1"/>
      <c r="M7" s="1"/>
      <c r="N7" s="1"/>
      <c r="O7" s="1"/>
      <c r="P7" s="1"/>
      <c r="Q7" s="1"/>
      <c r="R7" s="1"/>
      <c r="S7" s="1"/>
      <c r="T7" s="1"/>
      <c r="U7" s="1"/>
      <c r="V7" s="1"/>
      <c r="W7" s="1"/>
      <c r="X7" s="1"/>
      <c r="Y7" s="1"/>
      <c r="Z7" s="1"/>
    </row>
    <row r="8" spans="1:26" ht="11.25" customHeight="1" x14ac:dyDescent="0.2">
      <c r="A8" s="9" t="s">
        <v>88</v>
      </c>
      <c r="B8" s="10">
        <v>1630036.0011199999</v>
      </c>
      <c r="C8" s="10">
        <v>-1221000</v>
      </c>
      <c r="D8" s="10">
        <f>+B8+C8</f>
        <v>409036.00111999991</v>
      </c>
      <c r="E8" s="10">
        <v>320684.48</v>
      </c>
      <c r="F8" s="10">
        <v>258702.2</v>
      </c>
      <c r="G8" s="10">
        <f>+D8-E8</f>
        <v>88351.521119999932</v>
      </c>
      <c r="H8" s="1"/>
      <c r="I8" s="1"/>
      <c r="J8" s="1"/>
      <c r="K8" s="1"/>
      <c r="L8" s="1"/>
      <c r="M8" s="1"/>
      <c r="N8" s="1"/>
      <c r="O8" s="1"/>
      <c r="P8" s="1"/>
      <c r="Q8" s="1"/>
      <c r="R8" s="1"/>
      <c r="S8" s="1"/>
      <c r="T8" s="1"/>
      <c r="U8" s="1"/>
      <c r="V8" s="1"/>
      <c r="W8" s="1"/>
      <c r="X8" s="1"/>
      <c r="Y8" s="1"/>
      <c r="Z8" s="1"/>
    </row>
    <row r="9" spans="1:26" ht="11.25" customHeight="1" x14ac:dyDescent="0.2">
      <c r="A9" s="9"/>
      <c r="B9" s="19"/>
      <c r="C9" s="19"/>
      <c r="D9" s="19"/>
      <c r="E9" s="19"/>
      <c r="F9" s="19"/>
      <c r="G9" s="19"/>
      <c r="H9" s="1"/>
      <c r="I9" s="1"/>
      <c r="J9" s="1"/>
      <c r="K9" s="1"/>
      <c r="L9" s="1"/>
      <c r="M9" s="1"/>
      <c r="N9" s="1"/>
      <c r="O9" s="1"/>
      <c r="P9" s="1"/>
      <c r="Q9" s="1"/>
      <c r="R9" s="1"/>
      <c r="S9" s="1"/>
      <c r="T9" s="1"/>
      <c r="U9" s="1"/>
      <c r="V9" s="1"/>
      <c r="W9" s="1"/>
      <c r="X9" s="1"/>
      <c r="Y9" s="1"/>
      <c r="Z9" s="1"/>
    </row>
    <row r="10" spans="1:26" ht="11.25" customHeight="1" x14ac:dyDescent="0.2">
      <c r="A10" s="9" t="s">
        <v>89</v>
      </c>
      <c r="B10" s="10">
        <v>0</v>
      </c>
      <c r="C10" s="10">
        <v>0</v>
      </c>
      <c r="D10" s="10">
        <f>+B10+C10</f>
        <v>0</v>
      </c>
      <c r="E10" s="10">
        <v>0</v>
      </c>
      <c r="F10" s="10">
        <v>0</v>
      </c>
      <c r="G10" s="10">
        <f>+D10-E10</f>
        <v>0</v>
      </c>
      <c r="H10" s="1"/>
      <c r="I10" s="1"/>
      <c r="J10" s="1"/>
      <c r="K10" s="1"/>
      <c r="L10" s="1"/>
      <c r="M10" s="1"/>
      <c r="N10" s="1"/>
      <c r="O10" s="1"/>
      <c r="P10" s="1"/>
      <c r="Q10" s="1"/>
      <c r="R10" s="1"/>
      <c r="S10" s="1"/>
      <c r="T10" s="1"/>
      <c r="U10" s="1"/>
      <c r="V10" s="1"/>
      <c r="W10" s="1"/>
      <c r="X10" s="1"/>
      <c r="Y10" s="1"/>
      <c r="Z10" s="1"/>
    </row>
    <row r="11" spans="1:26" ht="11.25" customHeight="1" x14ac:dyDescent="0.2">
      <c r="A11" s="9"/>
      <c r="B11" s="19"/>
      <c r="C11" s="19"/>
      <c r="D11" s="19"/>
      <c r="E11" s="19"/>
      <c r="F11" s="19"/>
      <c r="G11" s="19"/>
      <c r="H11" s="1"/>
      <c r="I11" s="1"/>
      <c r="J11" s="1"/>
      <c r="K11" s="1"/>
      <c r="L11" s="1"/>
      <c r="M11" s="1"/>
      <c r="N11" s="1"/>
      <c r="O11" s="1"/>
      <c r="P11" s="1"/>
      <c r="Q11" s="1"/>
      <c r="R11" s="1"/>
      <c r="S11" s="1"/>
      <c r="T11" s="1"/>
      <c r="U11" s="1"/>
      <c r="V11" s="1"/>
      <c r="W11" s="1"/>
      <c r="X11" s="1"/>
      <c r="Y11" s="1"/>
      <c r="Z11" s="1"/>
    </row>
    <row r="12" spans="1:26" ht="11.25" customHeight="1" x14ac:dyDescent="0.2">
      <c r="A12" s="9" t="s">
        <v>45</v>
      </c>
      <c r="B12" s="10">
        <v>0</v>
      </c>
      <c r="C12" s="10">
        <v>0</v>
      </c>
      <c r="D12" s="10">
        <f>+B12+C12</f>
        <v>0</v>
      </c>
      <c r="E12" s="10">
        <v>0</v>
      </c>
      <c r="F12" s="10">
        <v>0</v>
      </c>
      <c r="G12" s="10">
        <f>+D12-E12</f>
        <v>0</v>
      </c>
      <c r="H12" s="1"/>
      <c r="I12" s="1"/>
      <c r="J12" s="1"/>
      <c r="K12" s="1"/>
      <c r="L12" s="1"/>
      <c r="M12" s="1"/>
      <c r="N12" s="1"/>
      <c r="O12" s="1"/>
      <c r="P12" s="1"/>
      <c r="Q12" s="1"/>
      <c r="R12" s="1"/>
      <c r="S12" s="1"/>
      <c r="T12" s="1"/>
      <c r="U12" s="1"/>
      <c r="V12" s="1"/>
      <c r="W12" s="1"/>
      <c r="X12" s="1"/>
      <c r="Y12" s="1"/>
      <c r="Z12" s="1"/>
    </row>
    <row r="13" spans="1:26" ht="11.25" customHeight="1" x14ac:dyDescent="0.2">
      <c r="A13" s="9"/>
      <c r="B13" s="19"/>
      <c r="C13" s="19"/>
      <c r="D13" s="19"/>
      <c r="E13" s="19"/>
      <c r="F13" s="19"/>
      <c r="G13" s="19"/>
      <c r="H13" s="1"/>
      <c r="I13" s="1"/>
      <c r="J13" s="1"/>
      <c r="K13" s="1"/>
      <c r="L13" s="1"/>
      <c r="M13" s="1"/>
      <c r="N13" s="1"/>
      <c r="O13" s="1"/>
      <c r="P13" s="1"/>
      <c r="Q13" s="1"/>
      <c r="R13" s="1"/>
      <c r="S13" s="1"/>
      <c r="T13" s="1"/>
      <c r="U13" s="1"/>
      <c r="V13" s="1"/>
      <c r="W13" s="1"/>
      <c r="X13" s="1"/>
      <c r="Y13" s="1"/>
      <c r="Z13" s="1"/>
    </row>
    <row r="14" spans="1:26" ht="11.25" customHeight="1" x14ac:dyDescent="0.2">
      <c r="A14" s="9" t="s">
        <v>73</v>
      </c>
      <c r="B14" s="10">
        <v>0</v>
      </c>
      <c r="C14" s="10">
        <v>0</v>
      </c>
      <c r="D14" s="10">
        <f>+B14+C14</f>
        <v>0</v>
      </c>
      <c r="E14" s="10">
        <v>0</v>
      </c>
      <c r="F14" s="10">
        <v>0</v>
      </c>
      <c r="G14" s="10">
        <f>+D14-E14</f>
        <v>0</v>
      </c>
      <c r="H14" s="1"/>
      <c r="I14" s="1"/>
      <c r="J14" s="1"/>
      <c r="K14" s="1"/>
      <c r="L14" s="1"/>
      <c r="M14" s="1"/>
      <c r="N14" s="1"/>
      <c r="O14" s="1"/>
      <c r="P14" s="1"/>
      <c r="Q14" s="1"/>
      <c r="R14" s="1"/>
      <c r="S14" s="1"/>
      <c r="T14" s="1"/>
      <c r="U14" s="1"/>
      <c r="V14" s="1"/>
      <c r="W14" s="1"/>
      <c r="X14" s="1"/>
      <c r="Y14" s="1"/>
      <c r="Z14" s="1"/>
    </row>
    <row r="15" spans="1:26" ht="11.25" customHeight="1" x14ac:dyDescent="0.2">
      <c r="A15" s="13"/>
      <c r="B15" s="20"/>
      <c r="C15" s="20"/>
      <c r="D15" s="20"/>
      <c r="E15" s="20"/>
      <c r="F15" s="20"/>
      <c r="G15" s="20"/>
      <c r="H15" s="1"/>
      <c r="I15" s="1"/>
      <c r="J15" s="1"/>
      <c r="K15" s="1"/>
      <c r="L15" s="1"/>
      <c r="M15" s="1"/>
      <c r="N15" s="1"/>
      <c r="O15" s="1"/>
      <c r="P15" s="1"/>
      <c r="Q15" s="1"/>
      <c r="R15" s="1"/>
      <c r="S15" s="1"/>
      <c r="T15" s="1"/>
      <c r="U15" s="1"/>
      <c r="V15" s="1"/>
      <c r="W15" s="1"/>
      <c r="X15" s="1"/>
      <c r="Y15" s="1"/>
      <c r="Z15" s="1"/>
    </row>
    <row r="16" spans="1:26" ht="11.25" customHeight="1" x14ac:dyDescent="0.2">
      <c r="A16" s="15" t="s">
        <v>84</v>
      </c>
      <c r="B16" s="16">
        <f t="shared" ref="B16:G16" si="0">+B6+B8+B10+B12+B14</f>
        <v>43084453.001431398</v>
      </c>
      <c r="C16" s="16">
        <f t="shared" si="0"/>
        <v>9419784.3899999987</v>
      </c>
      <c r="D16" s="16">
        <f t="shared" si="0"/>
        <v>52504237.391431399</v>
      </c>
      <c r="E16" s="16">
        <f t="shared" si="0"/>
        <v>49966663.839999989</v>
      </c>
      <c r="F16" s="16">
        <f t="shared" si="0"/>
        <v>49189728.880000003</v>
      </c>
      <c r="G16" s="16">
        <f t="shared" si="0"/>
        <v>2537573.5514314054</v>
      </c>
      <c r="H16" s="1"/>
      <c r="I16" s="1"/>
      <c r="J16" s="1"/>
      <c r="K16" s="1"/>
      <c r="L16" s="1"/>
      <c r="M16" s="1"/>
      <c r="N16" s="1"/>
      <c r="O16" s="1"/>
      <c r="P16" s="1"/>
      <c r="Q16" s="1"/>
      <c r="R16" s="1"/>
      <c r="S16" s="1"/>
      <c r="T16" s="1"/>
      <c r="U16" s="1"/>
      <c r="V16" s="1"/>
      <c r="W16" s="1"/>
      <c r="X16" s="1"/>
      <c r="Y16" s="1"/>
      <c r="Z16" s="1"/>
    </row>
    <row r="17" spans="1:26" ht="11.25" customHeight="1" x14ac:dyDescent="0.2">
      <c r="A17" s="1"/>
      <c r="B17" s="12"/>
      <c r="C17" s="12"/>
      <c r="D17" s="12"/>
      <c r="E17" s="12"/>
      <c r="F17" s="12"/>
      <c r="G17" s="1"/>
      <c r="H17" s="1"/>
      <c r="I17" s="1"/>
      <c r="J17" s="1"/>
      <c r="K17" s="1"/>
      <c r="L17" s="1"/>
      <c r="M17" s="1"/>
      <c r="N17" s="1"/>
      <c r="O17" s="1"/>
      <c r="P17" s="1"/>
      <c r="Q17" s="1"/>
      <c r="R17" s="1"/>
      <c r="S17" s="1"/>
      <c r="T17" s="1"/>
      <c r="U17" s="1"/>
      <c r="V17" s="1"/>
      <c r="W17" s="1"/>
      <c r="X17" s="1"/>
      <c r="Y17" s="1"/>
      <c r="Z17" s="1"/>
    </row>
    <row r="18" spans="1:26" ht="11.25" customHeight="1" x14ac:dyDescent="0.2">
      <c r="A18" s="17" t="s">
        <v>85</v>
      </c>
      <c r="B18" s="12"/>
      <c r="C18" s="12"/>
      <c r="D18" s="12"/>
      <c r="E18" s="12"/>
      <c r="F18" s="12"/>
      <c r="G18" s="1"/>
      <c r="H18" s="1"/>
      <c r="I18" s="1"/>
      <c r="J18" s="1"/>
      <c r="K18" s="1"/>
      <c r="L18" s="1"/>
      <c r="M18" s="1"/>
      <c r="N18" s="1"/>
      <c r="O18" s="1"/>
      <c r="P18" s="1"/>
      <c r="Q18" s="1"/>
      <c r="R18" s="1"/>
      <c r="S18" s="1"/>
      <c r="T18" s="1"/>
      <c r="U18" s="1"/>
      <c r="V18" s="1"/>
      <c r="W18" s="1"/>
      <c r="X18" s="1"/>
      <c r="Y18" s="1"/>
      <c r="Z18" s="1"/>
    </row>
    <row r="19" spans="1:26" ht="11.2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1.2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1.2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1.2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1.2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1.2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1.2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1.2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1.2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1.2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1.2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1.2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1.2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1.2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1.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1.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1.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1.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1.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1.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1.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1.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1.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1.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1.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1.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1.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1.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1.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1.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1.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A1:G1"/>
    <mergeCell ref="B2:F2"/>
    <mergeCell ref="G2:G3"/>
  </mergeCells>
  <printOptions horizontalCentered="1"/>
  <pageMargins left="0.70866141732283472" right="0.70866141732283472" top="0.74803149606299213" bottom="0.74803149606299213" header="0" footer="0"/>
  <pageSetup paperSize="5"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activeCell="E4" sqref="E4"/>
    </sheetView>
  </sheetViews>
  <sheetFormatPr baseColWidth="10" defaultColWidth="16.83203125" defaultRowHeight="15" customHeight="1" x14ac:dyDescent="0.2"/>
  <cols>
    <col min="1" max="1" width="60.83203125" customWidth="1"/>
    <col min="2" max="7" width="18.33203125" customWidth="1"/>
    <col min="8" max="26" width="12" customWidth="1"/>
  </cols>
  <sheetData>
    <row r="1" spans="1:26" ht="45" customHeight="1" x14ac:dyDescent="0.2">
      <c r="A1" s="33" t="s">
        <v>90</v>
      </c>
      <c r="B1" s="34"/>
      <c r="C1" s="34"/>
      <c r="D1" s="34"/>
      <c r="E1" s="34"/>
      <c r="F1" s="34"/>
      <c r="G1" s="35"/>
      <c r="H1" s="1"/>
      <c r="I1" s="1"/>
      <c r="J1" s="1"/>
      <c r="K1" s="1"/>
      <c r="L1" s="1"/>
      <c r="M1" s="1"/>
      <c r="N1" s="1"/>
      <c r="O1" s="1"/>
      <c r="P1" s="1"/>
      <c r="Q1" s="1"/>
      <c r="R1" s="1"/>
      <c r="S1" s="1"/>
      <c r="T1" s="1"/>
      <c r="U1" s="1"/>
      <c r="V1" s="1"/>
      <c r="W1" s="1"/>
      <c r="X1" s="1"/>
      <c r="Y1" s="1"/>
      <c r="Z1" s="1"/>
    </row>
    <row r="2" spans="1:26" ht="11.25" customHeight="1" x14ac:dyDescent="0.2">
      <c r="A2" s="21"/>
      <c r="B2" s="21"/>
      <c r="C2" s="21"/>
      <c r="D2" s="21"/>
      <c r="E2" s="21"/>
      <c r="F2" s="21"/>
      <c r="G2" s="21"/>
      <c r="H2" s="1"/>
      <c r="I2" s="1"/>
      <c r="J2" s="1"/>
      <c r="K2" s="1"/>
      <c r="L2" s="1"/>
      <c r="M2" s="1"/>
      <c r="N2" s="1"/>
      <c r="O2" s="1"/>
      <c r="P2" s="1"/>
      <c r="Q2" s="1"/>
      <c r="R2" s="1"/>
      <c r="S2" s="1"/>
      <c r="T2" s="1"/>
      <c r="U2" s="1"/>
      <c r="V2" s="1"/>
      <c r="W2" s="1"/>
      <c r="X2" s="1"/>
      <c r="Y2" s="1"/>
      <c r="Z2" s="1"/>
    </row>
    <row r="3" spans="1:26" ht="11.25" customHeight="1" x14ac:dyDescent="0.2">
      <c r="A3" s="2"/>
      <c r="B3" s="36" t="s">
        <v>1</v>
      </c>
      <c r="C3" s="37"/>
      <c r="D3" s="37"/>
      <c r="E3" s="37"/>
      <c r="F3" s="38"/>
      <c r="G3" s="39" t="s">
        <v>2</v>
      </c>
      <c r="H3" s="1"/>
      <c r="I3" s="1"/>
      <c r="J3" s="1"/>
      <c r="K3" s="1"/>
      <c r="L3" s="1"/>
      <c r="M3" s="1"/>
      <c r="N3" s="1"/>
      <c r="O3" s="1"/>
      <c r="P3" s="1"/>
      <c r="Q3" s="1"/>
      <c r="R3" s="1"/>
      <c r="S3" s="1"/>
      <c r="T3" s="1"/>
      <c r="U3" s="1"/>
      <c r="V3" s="1"/>
      <c r="W3" s="1"/>
      <c r="X3" s="1"/>
      <c r="Y3" s="1"/>
      <c r="Z3" s="1"/>
    </row>
    <row r="4" spans="1:26" ht="24.75" customHeight="1" x14ac:dyDescent="0.2">
      <c r="A4" s="3" t="s">
        <v>3</v>
      </c>
      <c r="B4" s="4" t="s">
        <v>4</v>
      </c>
      <c r="C4" s="4" t="s">
        <v>5</v>
      </c>
      <c r="D4" s="4" t="s">
        <v>6</v>
      </c>
      <c r="E4" s="4" t="s">
        <v>7</v>
      </c>
      <c r="F4" s="4" t="s">
        <v>8</v>
      </c>
      <c r="G4" s="40"/>
      <c r="H4" s="1"/>
      <c r="I4" s="1"/>
      <c r="J4" s="1"/>
      <c r="K4" s="1"/>
      <c r="L4" s="1"/>
      <c r="M4" s="1"/>
      <c r="N4" s="1"/>
      <c r="O4" s="1"/>
      <c r="P4" s="1"/>
      <c r="Q4" s="1"/>
      <c r="R4" s="1"/>
      <c r="S4" s="1"/>
      <c r="T4" s="1"/>
      <c r="U4" s="1"/>
      <c r="V4" s="1"/>
      <c r="W4" s="1"/>
      <c r="X4" s="1"/>
      <c r="Y4" s="1"/>
      <c r="Z4" s="1"/>
    </row>
    <row r="5" spans="1:26" ht="11.25" customHeight="1" x14ac:dyDescent="0.2">
      <c r="A5" s="5"/>
      <c r="B5" s="6">
        <v>1</v>
      </c>
      <c r="C5" s="6">
        <v>2</v>
      </c>
      <c r="D5" s="6" t="s">
        <v>9</v>
      </c>
      <c r="E5" s="6">
        <v>4</v>
      </c>
      <c r="F5" s="6">
        <v>5</v>
      </c>
      <c r="G5" s="6" t="s">
        <v>10</v>
      </c>
      <c r="H5" s="1"/>
      <c r="I5" s="1"/>
      <c r="J5" s="1"/>
      <c r="K5" s="1"/>
      <c r="L5" s="1"/>
      <c r="M5" s="1"/>
      <c r="N5" s="1"/>
      <c r="O5" s="1"/>
      <c r="P5" s="1"/>
      <c r="Q5" s="1"/>
      <c r="R5" s="1"/>
      <c r="S5" s="1"/>
      <c r="T5" s="1"/>
      <c r="U5" s="1"/>
      <c r="V5" s="1"/>
      <c r="W5" s="1"/>
      <c r="X5" s="1"/>
      <c r="Y5" s="1"/>
      <c r="Z5" s="1"/>
    </row>
    <row r="6" spans="1:26" ht="11.25" customHeight="1" x14ac:dyDescent="0.2">
      <c r="A6" s="22"/>
      <c r="B6" s="23"/>
      <c r="C6" s="23"/>
      <c r="D6" s="23"/>
      <c r="E6" s="23"/>
      <c r="F6" s="23"/>
      <c r="G6" s="23"/>
      <c r="H6" s="1"/>
      <c r="I6" s="1"/>
      <c r="J6" s="1"/>
      <c r="K6" s="1"/>
      <c r="L6" s="1"/>
      <c r="M6" s="1"/>
      <c r="N6" s="1"/>
      <c r="O6" s="1"/>
      <c r="P6" s="1"/>
      <c r="Q6" s="1"/>
      <c r="R6" s="1"/>
      <c r="S6" s="1"/>
      <c r="T6" s="1"/>
      <c r="U6" s="1"/>
      <c r="V6" s="1"/>
      <c r="W6" s="1"/>
      <c r="X6" s="1"/>
      <c r="Y6" s="1"/>
      <c r="Z6" s="1"/>
    </row>
    <row r="7" spans="1:26" ht="11.25" customHeight="1" x14ac:dyDescent="0.2">
      <c r="A7" s="24" t="s">
        <v>91</v>
      </c>
      <c r="B7" s="10">
        <v>43084453.001431398</v>
      </c>
      <c r="C7" s="10">
        <v>9419784.3900000006</v>
      </c>
      <c r="D7" s="10">
        <f t="shared" ref="D7:D14" si="0">+B7+C7</f>
        <v>52504237.391431399</v>
      </c>
      <c r="E7" s="10">
        <v>49966663.839999989</v>
      </c>
      <c r="F7" s="10">
        <v>49189728.880000003</v>
      </c>
      <c r="G7" s="10">
        <f t="shared" ref="G7:G14" si="1">+D7-E7</f>
        <v>2537573.55143141</v>
      </c>
      <c r="H7" s="1"/>
      <c r="I7" s="1"/>
      <c r="J7" s="1"/>
      <c r="K7" s="1"/>
      <c r="L7" s="1"/>
      <c r="M7" s="1"/>
      <c r="N7" s="1"/>
      <c r="O7" s="1"/>
      <c r="P7" s="1"/>
      <c r="Q7" s="1"/>
      <c r="R7" s="1"/>
      <c r="S7" s="1"/>
      <c r="T7" s="1"/>
      <c r="U7" s="1"/>
      <c r="V7" s="1"/>
      <c r="W7" s="1"/>
      <c r="X7" s="1"/>
      <c r="Y7" s="1"/>
      <c r="Z7" s="1"/>
    </row>
    <row r="8" spans="1:26" ht="11.25" customHeight="1" x14ac:dyDescent="0.2">
      <c r="A8" s="24" t="s">
        <v>92</v>
      </c>
      <c r="B8" s="10">
        <v>0</v>
      </c>
      <c r="C8" s="10">
        <v>0</v>
      </c>
      <c r="D8" s="10">
        <f t="shared" si="0"/>
        <v>0</v>
      </c>
      <c r="E8" s="10">
        <v>0</v>
      </c>
      <c r="F8" s="10">
        <v>0</v>
      </c>
      <c r="G8" s="10">
        <f t="shared" si="1"/>
        <v>0</v>
      </c>
      <c r="H8" s="1"/>
      <c r="I8" s="1"/>
      <c r="J8" s="1"/>
      <c r="K8" s="1"/>
      <c r="L8" s="1"/>
      <c r="M8" s="1"/>
      <c r="N8" s="1"/>
      <c r="O8" s="1"/>
      <c r="P8" s="1"/>
      <c r="Q8" s="1"/>
      <c r="R8" s="1"/>
      <c r="S8" s="1"/>
      <c r="T8" s="1"/>
      <c r="U8" s="1"/>
      <c r="V8" s="1"/>
      <c r="W8" s="1"/>
      <c r="X8" s="1"/>
      <c r="Y8" s="1"/>
      <c r="Z8" s="1"/>
    </row>
    <row r="9" spans="1:26" ht="11.25" customHeight="1" x14ac:dyDescent="0.2">
      <c r="A9" s="24" t="s">
        <v>93</v>
      </c>
      <c r="B9" s="10">
        <v>0</v>
      </c>
      <c r="C9" s="10">
        <v>0</v>
      </c>
      <c r="D9" s="10">
        <f t="shared" si="0"/>
        <v>0</v>
      </c>
      <c r="E9" s="10">
        <v>0</v>
      </c>
      <c r="F9" s="10">
        <v>0</v>
      </c>
      <c r="G9" s="10">
        <f t="shared" si="1"/>
        <v>0</v>
      </c>
      <c r="H9" s="1"/>
      <c r="I9" s="1"/>
      <c r="J9" s="1"/>
      <c r="K9" s="1"/>
      <c r="L9" s="1"/>
      <c r="M9" s="1"/>
      <c r="N9" s="1"/>
      <c r="O9" s="1"/>
      <c r="P9" s="1"/>
      <c r="Q9" s="1"/>
      <c r="R9" s="1"/>
      <c r="S9" s="1"/>
      <c r="T9" s="1"/>
      <c r="U9" s="1"/>
      <c r="V9" s="1"/>
      <c r="W9" s="1"/>
      <c r="X9" s="1"/>
      <c r="Y9" s="1"/>
      <c r="Z9" s="1"/>
    </row>
    <row r="10" spans="1:26" ht="11.25" customHeight="1" x14ac:dyDescent="0.2">
      <c r="A10" s="24" t="s">
        <v>94</v>
      </c>
      <c r="B10" s="10">
        <v>0</v>
      </c>
      <c r="C10" s="10">
        <v>0</v>
      </c>
      <c r="D10" s="10">
        <f t="shared" si="0"/>
        <v>0</v>
      </c>
      <c r="E10" s="10">
        <v>0</v>
      </c>
      <c r="F10" s="10">
        <v>0</v>
      </c>
      <c r="G10" s="10">
        <f t="shared" si="1"/>
        <v>0</v>
      </c>
      <c r="H10" s="1"/>
      <c r="I10" s="1"/>
      <c r="J10" s="1"/>
      <c r="K10" s="1"/>
      <c r="L10" s="1"/>
      <c r="M10" s="1"/>
      <c r="N10" s="1"/>
      <c r="O10" s="1"/>
      <c r="P10" s="1"/>
      <c r="Q10" s="1"/>
      <c r="R10" s="1"/>
      <c r="S10" s="1"/>
      <c r="T10" s="1"/>
      <c r="U10" s="1"/>
      <c r="V10" s="1"/>
      <c r="W10" s="1"/>
      <c r="X10" s="1"/>
      <c r="Y10" s="1"/>
      <c r="Z10" s="1"/>
    </row>
    <row r="11" spans="1:26" ht="11.25" customHeight="1" x14ac:dyDescent="0.2">
      <c r="A11" s="24" t="s">
        <v>95</v>
      </c>
      <c r="B11" s="10">
        <v>0</v>
      </c>
      <c r="C11" s="10">
        <v>0</v>
      </c>
      <c r="D11" s="10">
        <f t="shared" si="0"/>
        <v>0</v>
      </c>
      <c r="E11" s="10">
        <v>0</v>
      </c>
      <c r="F11" s="10">
        <v>0</v>
      </c>
      <c r="G11" s="10">
        <f t="shared" si="1"/>
        <v>0</v>
      </c>
      <c r="H11" s="1"/>
      <c r="I11" s="1"/>
      <c r="J11" s="1"/>
      <c r="K11" s="1"/>
      <c r="L11" s="1"/>
      <c r="M11" s="1"/>
      <c r="N11" s="1"/>
      <c r="O11" s="1"/>
      <c r="P11" s="1"/>
      <c r="Q11" s="1"/>
      <c r="R11" s="1"/>
      <c r="S11" s="1"/>
      <c r="T11" s="1"/>
      <c r="U11" s="1"/>
      <c r="V11" s="1"/>
      <c r="W11" s="1"/>
      <c r="X11" s="1"/>
      <c r="Y11" s="1"/>
      <c r="Z11" s="1"/>
    </row>
    <row r="12" spans="1:26" ht="11.25" customHeight="1" x14ac:dyDescent="0.2">
      <c r="A12" s="24" t="s">
        <v>96</v>
      </c>
      <c r="B12" s="10">
        <v>0</v>
      </c>
      <c r="C12" s="10">
        <v>0</v>
      </c>
      <c r="D12" s="10">
        <f t="shared" si="0"/>
        <v>0</v>
      </c>
      <c r="E12" s="10">
        <v>0</v>
      </c>
      <c r="F12" s="10">
        <v>0</v>
      </c>
      <c r="G12" s="10">
        <f t="shared" si="1"/>
        <v>0</v>
      </c>
      <c r="H12" s="1"/>
      <c r="I12" s="1"/>
      <c r="J12" s="1"/>
      <c r="K12" s="1"/>
      <c r="L12" s="1"/>
      <c r="M12" s="1"/>
      <c r="N12" s="1"/>
      <c r="O12" s="1"/>
      <c r="P12" s="1"/>
      <c r="Q12" s="1"/>
      <c r="R12" s="1"/>
      <c r="S12" s="1"/>
      <c r="T12" s="1"/>
      <c r="U12" s="1"/>
      <c r="V12" s="1"/>
      <c r="W12" s="1"/>
      <c r="X12" s="1"/>
      <c r="Y12" s="1"/>
      <c r="Z12" s="1"/>
    </row>
    <row r="13" spans="1:26" ht="11.25" customHeight="1" x14ac:dyDescent="0.2">
      <c r="A13" s="24" t="s">
        <v>97</v>
      </c>
      <c r="B13" s="10">
        <v>0</v>
      </c>
      <c r="C13" s="10">
        <v>0</v>
      </c>
      <c r="D13" s="10">
        <f t="shared" si="0"/>
        <v>0</v>
      </c>
      <c r="E13" s="10">
        <v>0</v>
      </c>
      <c r="F13" s="10">
        <v>0</v>
      </c>
      <c r="G13" s="10">
        <f t="shared" si="1"/>
        <v>0</v>
      </c>
      <c r="H13" s="1"/>
      <c r="I13" s="1"/>
      <c r="J13" s="1"/>
      <c r="K13" s="1"/>
      <c r="L13" s="1"/>
      <c r="M13" s="1"/>
      <c r="N13" s="1"/>
      <c r="O13" s="1"/>
      <c r="P13" s="1"/>
      <c r="Q13" s="1"/>
      <c r="R13" s="1"/>
      <c r="S13" s="1"/>
      <c r="T13" s="1"/>
      <c r="U13" s="1"/>
      <c r="V13" s="1"/>
      <c r="W13" s="1"/>
      <c r="X13" s="1"/>
      <c r="Y13" s="1"/>
      <c r="Z13" s="1"/>
    </row>
    <row r="14" spans="1:26" ht="11.25" customHeight="1" x14ac:dyDescent="0.2">
      <c r="A14" s="24" t="s">
        <v>98</v>
      </c>
      <c r="B14" s="10">
        <v>0</v>
      </c>
      <c r="C14" s="10">
        <v>0</v>
      </c>
      <c r="D14" s="10">
        <f t="shared" si="0"/>
        <v>0</v>
      </c>
      <c r="E14" s="10">
        <v>0</v>
      </c>
      <c r="F14" s="10">
        <v>0</v>
      </c>
      <c r="G14" s="10">
        <f t="shared" si="1"/>
        <v>0</v>
      </c>
      <c r="H14" s="1"/>
      <c r="I14" s="1"/>
      <c r="J14" s="1"/>
      <c r="K14" s="1"/>
      <c r="L14" s="1"/>
      <c r="M14" s="1"/>
      <c r="N14" s="1"/>
      <c r="O14" s="1"/>
      <c r="P14" s="1"/>
      <c r="Q14" s="1"/>
      <c r="R14" s="1"/>
      <c r="S14" s="1"/>
      <c r="T14" s="1"/>
      <c r="U14" s="1"/>
      <c r="V14" s="1"/>
      <c r="W14" s="1"/>
      <c r="X14" s="1"/>
      <c r="Y14" s="1"/>
      <c r="Z14" s="1"/>
    </row>
    <row r="15" spans="1:26" ht="11.25" customHeight="1" x14ac:dyDescent="0.2">
      <c r="A15" s="24"/>
      <c r="B15" s="14"/>
      <c r="C15" s="14"/>
      <c r="D15" s="14"/>
      <c r="E15" s="14"/>
      <c r="F15" s="14"/>
      <c r="G15" s="14"/>
      <c r="H15" s="1"/>
      <c r="I15" s="1"/>
      <c r="J15" s="1"/>
      <c r="K15" s="1"/>
      <c r="L15" s="1"/>
      <c r="M15" s="1"/>
      <c r="N15" s="1"/>
      <c r="O15" s="1"/>
      <c r="P15" s="1"/>
      <c r="Q15" s="1"/>
      <c r="R15" s="1"/>
      <c r="S15" s="1"/>
      <c r="T15" s="1"/>
      <c r="U15" s="1"/>
      <c r="V15" s="1"/>
      <c r="W15" s="1"/>
      <c r="X15" s="1"/>
      <c r="Y15" s="1"/>
      <c r="Z15" s="1"/>
    </row>
    <row r="16" spans="1:26" ht="11.25" customHeight="1" x14ac:dyDescent="0.2">
      <c r="A16" s="25" t="s">
        <v>84</v>
      </c>
      <c r="B16" s="26">
        <f t="shared" ref="B16:G16" si="2">+SUM(B7:B14)</f>
        <v>43084453.001431398</v>
      </c>
      <c r="C16" s="26">
        <f t="shared" si="2"/>
        <v>9419784.3900000006</v>
      </c>
      <c r="D16" s="26">
        <f t="shared" si="2"/>
        <v>52504237.391431399</v>
      </c>
      <c r="E16" s="26">
        <f t="shared" si="2"/>
        <v>49966663.839999989</v>
      </c>
      <c r="F16" s="26">
        <f t="shared" si="2"/>
        <v>49189728.880000003</v>
      </c>
      <c r="G16" s="26">
        <f t="shared" si="2"/>
        <v>2537573.55143141</v>
      </c>
      <c r="H16" s="1"/>
      <c r="I16" s="1"/>
      <c r="J16" s="1"/>
      <c r="K16" s="1"/>
      <c r="L16" s="1"/>
      <c r="M16" s="1"/>
      <c r="N16" s="1"/>
      <c r="O16" s="1"/>
      <c r="P16" s="1"/>
      <c r="Q16" s="1"/>
      <c r="R16" s="1"/>
      <c r="S16" s="1"/>
      <c r="T16" s="1"/>
      <c r="U16" s="1"/>
      <c r="V16" s="1"/>
      <c r="W16" s="1"/>
      <c r="X16" s="1"/>
      <c r="Y16" s="1"/>
      <c r="Z16" s="1"/>
    </row>
    <row r="17" spans="1:26" ht="11.2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1.25" customHeight="1" x14ac:dyDescent="0.2">
      <c r="A18" s="1"/>
      <c r="B18" s="27"/>
      <c r="C18" s="27"/>
      <c r="D18" s="27"/>
      <c r="E18" s="27"/>
      <c r="F18" s="27"/>
      <c r="G18" s="1"/>
      <c r="H18" s="1"/>
      <c r="I18" s="1"/>
      <c r="J18" s="1"/>
      <c r="K18" s="1"/>
      <c r="L18" s="1"/>
      <c r="M18" s="1"/>
      <c r="N18" s="1"/>
      <c r="O18" s="1"/>
      <c r="P18" s="1"/>
      <c r="Q18" s="1"/>
      <c r="R18" s="1"/>
      <c r="S18" s="1"/>
      <c r="T18" s="1"/>
      <c r="U18" s="1"/>
      <c r="V18" s="1"/>
      <c r="W18" s="1"/>
      <c r="X18" s="1"/>
      <c r="Y18" s="1"/>
      <c r="Z18" s="1"/>
    </row>
    <row r="19" spans="1:26" ht="45" customHeight="1" x14ac:dyDescent="0.2">
      <c r="A19" s="33" t="s">
        <v>143</v>
      </c>
      <c r="B19" s="34"/>
      <c r="C19" s="34"/>
      <c r="D19" s="34"/>
      <c r="E19" s="34"/>
      <c r="F19" s="34"/>
      <c r="G19" s="35"/>
      <c r="H19" s="1"/>
      <c r="I19" s="1"/>
      <c r="J19" s="1"/>
      <c r="K19" s="1"/>
      <c r="L19" s="1"/>
      <c r="M19" s="1"/>
      <c r="N19" s="1"/>
      <c r="O19" s="1"/>
      <c r="P19" s="1"/>
      <c r="Q19" s="1"/>
      <c r="R19" s="1"/>
      <c r="S19" s="1"/>
      <c r="T19" s="1"/>
      <c r="U19" s="1"/>
      <c r="V19" s="1"/>
      <c r="W19" s="1"/>
      <c r="X19" s="1"/>
      <c r="Y19" s="1"/>
      <c r="Z19" s="1"/>
    </row>
    <row r="20" spans="1:26" ht="11.2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1.25" customHeight="1" x14ac:dyDescent="0.2">
      <c r="A21" s="2"/>
      <c r="B21" s="36" t="s">
        <v>1</v>
      </c>
      <c r="C21" s="37"/>
      <c r="D21" s="37"/>
      <c r="E21" s="37"/>
      <c r="F21" s="38"/>
      <c r="G21" s="39" t="s">
        <v>2</v>
      </c>
      <c r="H21" s="1"/>
      <c r="I21" s="1"/>
      <c r="J21" s="1"/>
      <c r="K21" s="1"/>
      <c r="L21" s="1"/>
      <c r="M21" s="1"/>
      <c r="N21" s="1"/>
      <c r="O21" s="1"/>
      <c r="P21" s="1"/>
      <c r="Q21" s="1"/>
      <c r="R21" s="1"/>
      <c r="S21" s="1"/>
      <c r="T21" s="1"/>
      <c r="U21" s="1"/>
      <c r="V21" s="1"/>
      <c r="W21" s="1"/>
      <c r="X21" s="1"/>
      <c r="Y21" s="1"/>
      <c r="Z21" s="1"/>
    </row>
    <row r="22" spans="1:26" ht="11.25" customHeight="1" x14ac:dyDescent="0.2">
      <c r="A22" s="3" t="s">
        <v>3</v>
      </c>
      <c r="B22" s="4" t="s">
        <v>4</v>
      </c>
      <c r="C22" s="4" t="s">
        <v>5</v>
      </c>
      <c r="D22" s="4" t="s">
        <v>6</v>
      </c>
      <c r="E22" s="4" t="s">
        <v>7</v>
      </c>
      <c r="F22" s="4" t="s">
        <v>8</v>
      </c>
      <c r="G22" s="40"/>
      <c r="H22" s="1"/>
      <c r="I22" s="1"/>
      <c r="J22" s="1"/>
      <c r="K22" s="1"/>
      <c r="L22" s="1"/>
      <c r="M22" s="1"/>
      <c r="N22" s="1"/>
      <c r="O22" s="1"/>
      <c r="P22" s="1"/>
      <c r="Q22" s="1"/>
      <c r="R22" s="1"/>
      <c r="S22" s="1"/>
      <c r="T22" s="1"/>
      <c r="U22" s="1"/>
      <c r="V22" s="1"/>
      <c r="W22" s="1"/>
      <c r="X22" s="1"/>
      <c r="Y22" s="1"/>
      <c r="Z22" s="1"/>
    </row>
    <row r="23" spans="1:26" ht="11.25" customHeight="1" x14ac:dyDescent="0.2">
      <c r="A23" s="5"/>
      <c r="B23" s="6">
        <v>1</v>
      </c>
      <c r="C23" s="6">
        <v>2</v>
      </c>
      <c r="D23" s="6" t="s">
        <v>9</v>
      </c>
      <c r="E23" s="6">
        <v>4</v>
      </c>
      <c r="F23" s="6">
        <v>5</v>
      </c>
      <c r="G23" s="6" t="s">
        <v>10</v>
      </c>
      <c r="H23" s="1"/>
      <c r="I23" s="1"/>
      <c r="J23" s="1"/>
      <c r="K23" s="1"/>
      <c r="L23" s="1"/>
      <c r="M23" s="1"/>
      <c r="N23" s="1"/>
      <c r="O23" s="1"/>
      <c r="P23" s="1"/>
      <c r="Q23" s="1"/>
      <c r="R23" s="1"/>
      <c r="S23" s="1"/>
      <c r="T23" s="1"/>
      <c r="U23" s="1"/>
      <c r="V23" s="1"/>
      <c r="W23" s="1"/>
      <c r="X23" s="1"/>
      <c r="Y23" s="1"/>
      <c r="Z23" s="1"/>
    </row>
    <row r="24" spans="1:26" ht="11.25" customHeight="1" x14ac:dyDescent="0.2">
      <c r="A24" s="28"/>
      <c r="B24" s="8"/>
      <c r="C24" s="8"/>
      <c r="D24" s="8"/>
      <c r="E24" s="8"/>
      <c r="F24" s="8"/>
      <c r="G24" s="8"/>
      <c r="H24" s="1"/>
      <c r="I24" s="1"/>
      <c r="J24" s="1"/>
      <c r="K24" s="1"/>
      <c r="L24" s="1"/>
      <c r="M24" s="1"/>
      <c r="N24" s="1"/>
      <c r="O24" s="1"/>
      <c r="P24" s="1"/>
      <c r="Q24" s="1"/>
      <c r="R24" s="1"/>
      <c r="S24" s="1"/>
      <c r="T24" s="1"/>
      <c r="U24" s="1"/>
      <c r="V24" s="1"/>
      <c r="W24" s="1"/>
      <c r="X24" s="1"/>
      <c r="Y24" s="1"/>
      <c r="Z24" s="1"/>
    </row>
    <row r="25" spans="1:26" ht="11.25" customHeight="1" x14ac:dyDescent="0.2">
      <c r="A25" s="24" t="s">
        <v>99</v>
      </c>
      <c r="B25" s="10">
        <v>0</v>
      </c>
      <c r="C25" s="10">
        <v>0</v>
      </c>
      <c r="D25" s="10">
        <f t="shared" ref="D25:D28" si="3">+B25+C25</f>
        <v>0</v>
      </c>
      <c r="E25" s="10">
        <v>0</v>
      </c>
      <c r="F25" s="10">
        <v>0</v>
      </c>
      <c r="G25" s="10">
        <f t="shared" ref="G25:G28" si="4">+D25-E25</f>
        <v>0</v>
      </c>
      <c r="H25" s="1"/>
      <c r="I25" s="1"/>
      <c r="J25" s="1"/>
      <c r="K25" s="1"/>
      <c r="L25" s="1"/>
      <c r="M25" s="1"/>
      <c r="N25" s="1"/>
      <c r="O25" s="1"/>
      <c r="P25" s="1"/>
      <c r="Q25" s="1"/>
      <c r="R25" s="1"/>
      <c r="S25" s="1"/>
      <c r="T25" s="1"/>
      <c r="U25" s="1"/>
      <c r="V25" s="1"/>
      <c r="W25" s="1"/>
      <c r="X25" s="1"/>
      <c r="Y25" s="1"/>
      <c r="Z25" s="1"/>
    </row>
    <row r="26" spans="1:26" ht="11.25" customHeight="1" x14ac:dyDescent="0.2">
      <c r="A26" s="24" t="s">
        <v>100</v>
      </c>
      <c r="B26" s="10">
        <v>0</v>
      </c>
      <c r="C26" s="10">
        <v>0</v>
      </c>
      <c r="D26" s="10">
        <f t="shared" si="3"/>
        <v>0</v>
      </c>
      <c r="E26" s="10">
        <v>0</v>
      </c>
      <c r="F26" s="10">
        <v>0</v>
      </c>
      <c r="G26" s="10">
        <f t="shared" si="4"/>
        <v>0</v>
      </c>
      <c r="H26" s="1"/>
      <c r="I26" s="1"/>
      <c r="J26" s="1"/>
      <c r="K26" s="1"/>
      <c r="L26" s="1"/>
      <c r="M26" s="1"/>
      <c r="N26" s="1"/>
      <c r="O26" s="1"/>
      <c r="P26" s="1"/>
      <c r="Q26" s="1"/>
      <c r="R26" s="1"/>
      <c r="S26" s="1"/>
      <c r="T26" s="1"/>
      <c r="U26" s="1"/>
      <c r="V26" s="1"/>
      <c r="W26" s="1"/>
      <c r="X26" s="1"/>
      <c r="Y26" s="1"/>
      <c r="Z26" s="1"/>
    </row>
    <row r="27" spans="1:26" ht="11.25" customHeight="1" x14ac:dyDescent="0.2">
      <c r="A27" s="24" t="s">
        <v>101</v>
      </c>
      <c r="B27" s="10">
        <v>0</v>
      </c>
      <c r="C27" s="10">
        <v>0</v>
      </c>
      <c r="D27" s="10">
        <f t="shared" si="3"/>
        <v>0</v>
      </c>
      <c r="E27" s="10">
        <v>0</v>
      </c>
      <c r="F27" s="10">
        <v>0</v>
      </c>
      <c r="G27" s="10">
        <f t="shared" si="4"/>
        <v>0</v>
      </c>
      <c r="H27" s="1"/>
      <c r="I27" s="1"/>
      <c r="J27" s="1"/>
      <c r="K27" s="1"/>
      <c r="L27" s="1"/>
      <c r="M27" s="1"/>
      <c r="N27" s="1"/>
      <c r="O27" s="1"/>
      <c r="P27" s="1"/>
      <c r="Q27" s="1"/>
      <c r="R27" s="1"/>
      <c r="S27" s="1"/>
      <c r="T27" s="1"/>
      <c r="U27" s="1"/>
      <c r="V27" s="1"/>
      <c r="W27" s="1"/>
      <c r="X27" s="1"/>
      <c r="Y27" s="1"/>
      <c r="Z27" s="1"/>
    </row>
    <row r="28" spans="1:26" ht="11.25" customHeight="1" x14ac:dyDescent="0.2">
      <c r="A28" s="24" t="s">
        <v>102</v>
      </c>
      <c r="B28" s="10">
        <v>0</v>
      </c>
      <c r="C28" s="10">
        <v>0</v>
      </c>
      <c r="D28" s="10">
        <f t="shared" si="3"/>
        <v>0</v>
      </c>
      <c r="E28" s="10">
        <v>0</v>
      </c>
      <c r="F28" s="10">
        <v>0</v>
      </c>
      <c r="G28" s="10">
        <f t="shared" si="4"/>
        <v>0</v>
      </c>
      <c r="H28" s="1"/>
      <c r="I28" s="1"/>
      <c r="J28" s="1"/>
      <c r="K28" s="1"/>
      <c r="L28" s="1"/>
      <c r="M28" s="1"/>
      <c r="N28" s="1"/>
      <c r="O28" s="1"/>
      <c r="P28" s="1"/>
      <c r="Q28" s="1"/>
      <c r="R28" s="1"/>
      <c r="S28" s="1"/>
      <c r="T28" s="1"/>
      <c r="U28" s="1"/>
      <c r="V28" s="1"/>
      <c r="W28" s="1"/>
      <c r="X28" s="1"/>
      <c r="Y28" s="1"/>
      <c r="Z28" s="1"/>
    </row>
    <row r="29" spans="1:26" ht="11.25" customHeight="1" x14ac:dyDescent="0.2">
      <c r="A29" s="29"/>
      <c r="B29" s="14"/>
      <c r="C29" s="14"/>
      <c r="D29" s="14"/>
      <c r="E29" s="14"/>
      <c r="F29" s="14"/>
      <c r="G29" s="14"/>
      <c r="H29" s="1"/>
      <c r="I29" s="1"/>
      <c r="J29" s="1"/>
      <c r="K29" s="1"/>
      <c r="L29" s="1"/>
      <c r="M29" s="1"/>
      <c r="N29" s="1"/>
      <c r="O29" s="1"/>
      <c r="P29" s="1"/>
      <c r="Q29" s="1"/>
      <c r="R29" s="1"/>
      <c r="S29" s="1"/>
      <c r="T29" s="1"/>
      <c r="U29" s="1"/>
      <c r="V29" s="1"/>
      <c r="W29" s="1"/>
      <c r="X29" s="1"/>
      <c r="Y29" s="1"/>
      <c r="Z29" s="1"/>
    </row>
    <row r="30" spans="1:26" ht="11.25" customHeight="1" x14ac:dyDescent="0.2">
      <c r="A30" s="25" t="s">
        <v>84</v>
      </c>
      <c r="B30" s="26">
        <f t="shared" ref="B30:G30" si="5">SUM(B25:B28)</f>
        <v>0</v>
      </c>
      <c r="C30" s="26">
        <f t="shared" si="5"/>
        <v>0</v>
      </c>
      <c r="D30" s="26">
        <f t="shared" si="5"/>
        <v>0</v>
      </c>
      <c r="E30" s="26">
        <f t="shared" si="5"/>
        <v>0</v>
      </c>
      <c r="F30" s="26">
        <f t="shared" si="5"/>
        <v>0</v>
      </c>
      <c r="G30" s="26">
        <f t="shared" si="5"/>
        <v>0</v>
      </c>
      <c r="H30" s="1"/>
      <c r="I30" s="1"/>
      <c r="J30" s="1"/>
      <c r="K30" s="1"/>
      <c r="L30" s="1"/>
      <c r="M30" s="1"/>
      <c r="N30" s="1"/>
      <c r="O30" s="1"/>
      <c r="P30" s="1"/>
      <c r="Q30" s="1"/>
      <c r="R30" s="1"/>
      <c r="S30" s="1"/>
      <c r="T30" s="1"/>
      <c r="U30" s="1"/>
      <c r="V30" s="1"/>
      <c r="W30" s="1"/>
      <c r="X30" s="1"/>
      <c r="Y30" s="1"/>
      <c r="Z30" s="1"/>
    </row>
    <row r="31" spans="1:26" ht="11.2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1.2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45" customHeight="1" x14ac:dyDescent="0.2">
      <c r="A33" s="33" t="s">
        <v>142</v>
      </c>
      <c r="B33" s="34"/>
      <c r="C33" s="34"/>
      <c r="D33" s="34"/>
      <c r="E33" s="34"/>
      <c r="F33" s="34"/>
      <c r="G33" s="35"/>
      <c r="H33" s="1"/>
      <c r="I33" s="1"/>
      <c r="J33" s="1"/>
      <c r="K33" s="1"/>
      <c r="L33" s="1"/>
      <c r="M33" s="1"/>
      <c r="N33" s="1"/>
      <c r="O33" s="1"/>
      <c r="P33" s="1"/>
      <c r="Q33" s="1"/>
      <c r="R33" s="1"/>
      <c r="S33" s="1"/>
      <c r="T33" s="1"/>
      <c r="U33" s="1"/>
      <c r="V33" s="1"/>
      <c r="W33" s="1"/>
      <c r="X33" s="1"/>
      <c r="Y33" s="1"/>
      <c r="Z33" s="1"/>
    </row>
    <row r="34" spans="1:26" ht="11.25" customHeight="1" x14ac:dyDescent="0.2">
      <c r="A34" s="2"/>
      <c r="B34" s="36" t="s">
        <v>1</v>
      </c>
      <c r="C34" s="37"/>
      <c r="D34" s="37"/>
      <c r="E34" s="37"/>
      <c r="F34" s="38"/>
      <c r="G34" s="39" t="s">
        <v>2</v>
      </c>
      <c r="H34" s="1"/>
      <c r="I34" s="1"/>
      <c r="J34" s="1"/>
      <c r="K34" s="1"/>
      <c r="L34" s="1"/>
      <c r="M34" s="1"/>
      <c r="N34" s="1"/>
      <c r="O34" s="1"/>
      <c r="P34" s="1"/>
      <c r="Q34" s="1"/>
      <c r="R34" s="1"/>
      <c r="S34" s="1"/>
      <c r="T34" s="1"/>
      <c r="U34" s="1"/>
      <c r="V34" s="1"/>
      <c r="W34" s="1"/>
      <c r="X34" s="1"/>
      <c r="Y34" s="1"/>
      <c r="Z34" s="1"/>
    </row>
    <row r="35" spans="1:26" ht="11.25" customHeight="1" x14ac:dyDescent="0.2">
      <c r="A35" s="3" t="s">
        <v>3</v>
      </c>
      <c r="B35" s="4" t="s">
        <v>4</v>
      </c>
      <c r="C35" s="4" t="s">
        <v>5</v>
      </c>
      <c r="D35" s="4" t="s">
        <v>6</v>
      </c>
      <c r="E35" s="4" t="s">
        <v>7</v>
      </c>
      <c r="F35" s="4" t="s">
        <v>8</v>
      </c>
      <c r="G35" s="40"/>
      <c r="H35" s="1"/>
      <c r="I35" s="1"/>
      <c r="J35" s="1"/>
      <c r="K35" s="1"/>
      <c r="L35" s="1"/>
      <c r="M35" s="1"/>
      <c r="N35" s="1"/>
      <c r="O35" s="1"/>
      <c r="P35" s="1"/>
      <c r="Q35" s="1"/>
      <c r="R35" s="1"/>
      <c r="S35" s="1"/>
      <c r="T35" s="1"/>
      <c r="U35" s="1"/>
      <c r="V35" s="1"/>
      <c r="W35" s="1"/>
      <c r="X35" s="1"/>
      <c r="Y35" s="1"/>
      <c r="Z35" s="1"/>
    </row>
    <row r="36" spans="1:26" ht="11.25" customHeight="1" x14ac:dyDescent="0.2">
      <c r="A36" s="5"/>
      <c r="B36" s="6">
        <v>1</v>
      </c>
      <c r="C36" s="6">
        <v>2</v>
      </c>
      <c r="D36" s="6" t="s">
        <v>9</v>
      </c>
      <c r="E36" s="6">
        <v>4</v>
      </c>
      <c r="F36" s="6">
        <v>5</v>
      </c>
      <c r="G36" s="6" t="s">
        <v>10</v>
      </c>
      <c r="H36" s="1"/>
      <c r="I36" s="1"/>
      <c r="J36" s="1"/>
      <c r="K36" s="1"/>
      <c r="L36" s="1"/>
      <c r="M36" s="1"/>
      <c r="N36" s="1"/>
      <c r="O36" s="1"/>
      <c r="P36" s="1"/>
      <c r="Q36" s="1"/>
      <c r="R36" s="1"/>
      <c r="S36" s="1"/>
      <c r="T36" s="1"/>
      <c r="U36" s="1"/>
      <c r="V36" s="1"/>
      <c r="W36" s="1"/>
      <c r="X36" s="1"/>
      <c r="Y36" s="1"/>
      <c r="Z36" s="1"/>
    </row>
    <row r="37" spans="1:26" ht="11.25" customHeight="1" x14ac:dyDescent="0.2">
      <c r="A37" s="28"/>
      <c r="B37" s="8"/>
      <c r="C37" s="8"/>
      <c r="D37" s="8"/>
      <c r="E37" s="8"/>
      <c r="F37" s="8"/>
      <c r="G37" s="8"/>
      <c r="H37" s="1"/>
      <c r="I37" s="1"/>
      <c r="J37" s="1"/>
      <c r="K37" s="1"/>
      <c r="L37" s="1"/>
      <c r="M37" s="1"/>
      <c r="N37" s="1"/>
      <c r="O37" s="1"/>
      <c r="P37" s="1"/>
      <c r="Q37" s="1"/>
      <c r="R37" s="1"/>
      <c r="S37" s="1"/>
      <c r="T37" s="1"/>
      <c r="U37" s="1"/>
      <c r="V37" s="1"/>
      <c r="W37" s="1"/>
      <c r="X37" s="1"/>
      <c r="Y37" s="1"/>
      <c r="Z37" s="1"/>
    </row>
    <row r="38" spans="1:26" ht="11.25" customHeight="1" x14ac:dyDescent="0.2">
      <c r="A38" s="30" t="s">
        <v>103</v>
      </c>
      <c r="B38" s="10">
        <v>0</v>
      </c>
      <c r="C38" s="10">
        <v>0</v>
      </c>
      <c r="D38" s="10">
        <f>+B38+C38</f>
        <v>0</v>
      </c>
      <c r="E38" s="10">
        <v>0</v>
      </c>
      <c r="F38" s="10">
        <v>0</v>
      </c>
      <c r="G38" s="10">
        <f>+D38-E38</f>
        <v>0</v>
      </c>
      <c r="H38" s="1"/>
      <c r="I38" s="1"/>
      <c r="J38" s="1"/>
      <c r="K38" s="1"/>
      <c r="L38" s="1"/>
      <c r="M38" s="1"/>
      <c r="N38" s="1"/>
      <c r="O38" s="1"/>
      <c r="P38" s="1"/>
      <c r="Q38" s="1"/>
      <c r="R38" s="1"/>
      <c r="S38" s="1"/>
      <c r="T38" s="1"/>
      <c r="U38" s="1"/>
      <c r="V38" s="1"/>
      <c r="W38" s="1"/>
      <c r="X38" s="1"/>
      <c r="Y38" s="1"/>
      <c r="Z38" s="1"/>
    </row>
    <row r="39" spans="1:26" ht="11.25" customHeight="1" x14ac:dyDescent="0.2">
      <c r="A39" s="30"/>
      <c r="B39" s="10"/>
      <c r="C39" s="10"/>
      <c r="D39" s="10"/>
      <c r="E39" s="10"/>
      <c r="F39" s="10"/>
      <c r="G39" s="10"/>
      <c r="H39" s="1"/>
      <c r="I39" s="1"/>
      <c r="J39" s="1"/>
      <c r="K39" s="1"/>
      <c r="L39" s="1"/>
      <c r="M39" s="1"/>
      <c r="N39" s="1"/>
      <c r="O39" s="1"/>
      <c r="P39" s="1"/>
      <c r="Q39" s="1"/>
      <c r="R39" s="1"/>
      <c r="S39" s="1"/>
      <c r="T39" s="1"/>
      <c r="U39" s="1"/>
      <c r="V39" s="1"/>
      <c r="W39" s="1"/>
      <c r="X39" s="1"/>
      <c r="Y39" s="1"/>
      <c r="Z39" s="1"/>
    </row>
    <row r="40" spans="1:26" ht="11.25" customHeight="1" x14ac:dyDescent="0.2">
      <c r="A40" s="30" t="s">
        <v>104</v>
      </c>
      <c r="B40" s="10">
        <v>0</v>
      </c>
      <c r="C40" s="10">
        <v>0</v>
      </c>
      <c r="D40" s="10">
        <f>+B40+C40</f>
        <v>0</v>
      </c>
      <c r="E40" s="10">
        <v>0</v>
      </c>
      <c r="F40" s="10">
        <v>0</v>
      </c>
      <c r="G40" s="10">
        <f>+D40-E40</f>
        <v>0</v>
      </c>
      <c r="H40" s="1"/>
      <c r="I40" s="1"/>
      <c r="J40" s="1"/>
      <c r="K40" s="1"/>
      <c r="L40" s="1"/>
      <c r="M40" s="1"/>
      <c r="N40" s="1"/>
      <c r="O40" s="1"/>
      <c r="P40" s="1"/>
      <c r="Q40" s="1"/>
      <c r="R40" s="1"/>
      <c r="S40" s="1"/>
      <c r="T40" s="1"/>
      <c r="U40" s="1"/>
      <c r="V40" s="1"/>
      <c r="W40" s="1"/>
      <c r="X40" s="1"/>
      <c r="Y40" s="1"/>
      <c r="Z40" s="1"/>
    </row>
    <row r="41" spans="1:26" ht="11.25" customHeight="1" x14ac:dyDescent="0.2">
      <c r="A41" s="30"/>
      <c r="B41" s="10"/>
      <c r="C41" s="10"/>
      <c r="D41" s="10"/>
      <c r="E41" s="10"/>
      <c r="F41" s="10"/>
      <c r="G41" s="10"/>
      <c r="H41" s="1"/>
      <c r="I41" s="1"/>
      <c r="J41" s="1"/>
      <c r="K41" s="1"/>
      <c r="L41" s="1"/>
      <c r="M41" s="1"/>
      <c r="N41" s="1"/>
      <c r="O41" s="1"/>
      <c r="P41" s="1"/>
      <c r="Q41" s="1"/>
      <c r="R41" s="1"/>
      <c r="S41" s="1"/>
      <c r="T41" s="1"/>
      <c r="U41" s="1"/>
      <c r="V41" s="1"/>
      <c r="W41" s="1"/>
      <c r="X41" s="1"/>
      <c r="Y41" s="1"/>
      <c r="Z41" s="1"/>
    </row>
    <row r="42" spans="1:26" ht="11.25" customHeight="1" x14ac:dyDescent="0.2">
      <c r="A42" s="30" t="s">
        <v>105</v>
      </c>
      <c r="B42" s="10">
        <v>0</v>
      </c>
      <c r="C42" s="10">
        <v>0</v>
      </c>
      <c r="D42" s="10">
        <f>+B42+C42</f>
        <v>0</v>
      </c>
      <c r="E42" s="10">
        <v>0</v>
      </c>
      <c r="F42" s="10">
        <v>0</v>
      </c>
      <c r="G42" s="10">
        <f>+D42-E42</f>
        <v>0</v>
      </c>
      <c r="H42" s="1"/>
      <c r="I42" s="1"/>
      <c r="J42" s="1"/>
      <c r="K42" s="1"/>
      <c r="L42" s="1"/>
      <c r="M42" s="1"/>
      <c r="N42" s="1"/>
      <c r="O42" s="1"/>
      <c r="P42" s="1"/>
      <c r="Q42" s="1"/>
      <c r="R42" s="1"/>
      <c r="S42" s="1"/>
      <c r="T42" s="1"/>
      <c r="U42" s="1"/>
      <c r="V42" s="1"/>
      <c r="W42" s="1"/>
      <c r="X42" s="1"/>
      <c r="Y42" s="1"/>
      <c r="Z42" s="1"/>
    </row>
    <row r="43" spans="1:26" ht="11.25" customHeight="1" x14ac:dyDescent="0.2">
      <c r="A43" s="30"/>
      <c r="B43" s="10"/>
      <c r="C43" s="10"/>
      <c r="D43" s="10"/>
      <c r="E43" s="10"/>
      <c r="F43" s="10"/>
      <c r="G43" s="10"/>
      <c r="H43" s="1"/>
      <c r="I43" s="1"/>
      <c r="J43" s="1"/>
      <c r="K43" s="1"/>
      <c r="L43" s="1"/>
      <c r="M43" s="1"/>
      <c r="N43" s="1"/>
      <c r="O43" s="1"/>
      <c r="P43" s="1"/>
      <c r="Q43" s="1"/>
      <c r="R43" s="1"/>
      <c r="S43" s="1"/>
      <c r="T43" s="1"/>
      <c r="U43" s="1"/>
      <c r="V43" s="1"/>
      <c r="W43" s="1"/>
      <c r="X43" s="1"/>
      <c r="Y43" s="1"/>
      <c r="Z43" s="1"/>
    </row>
    <row r="44" spans="1:26" ht="11.25" customHeight="1" x14ac:dyDescent="0.2">
      <c r="A44" s="30" t="s">
        <v>106</v>
      </c>
      <c r="B44" s="10">
        <v>0</v>
      </c>
      <c r="C44" s="10">
        <v>0</v>
      </c>
      <c r="D44" s="10">
        <f>+B44+C44</f>
        <v>0</v>
      </c>
      <c r="E44" s="10">
        <v>0</v>
      </c>
      <c r="F44" s="10">
        <v>0</v>
      </c>
      <c r="G44" s="10">
        <f>+D44-E44</f>
        <v>0</v>
      </c>
      <c r="H44" s="1"/>
      <c r="I44" s="1"/>
      <c r="J44" s="1"/>
      <c r="K44" s="1"/>
      <c r="L44" s="1"/>
      <c r="M44" s="1"/>
      <c r="N44" s="1"/>
      <c r="O44" s="1"/>
      <c r="P44" s="1"/>
      <c r="Q44" s="1"/>
      <c r="R44" s="1"/>
      <c r="S44" s="1"/>
      <c r="T44" s="1"/>
      <c r="U44" s="1"/>
      <c r="V44" s="1"/>
      <c r="W44" s="1"/>
      <c r="X44" s="1"/>
      <c r="Y44" s="1"/>
      <c r="Z44" s="1"/>
    </row>
    <row r="45" spans="1:26" ht="11.25" customHeight="1" x14ac:dyDescent="0.2">
      <c r="A45" s="30"/>
      <c r="B45" s="10"/>
      <c r="C45" s="10"/>
      <c r="D45" s="10"/>
      <c r="E45" s="10"/>
      <c r="F45" s="10"/>
      <c r="G45" s="10"/>
      <c r="H45" s="1"/>
      <c r="I45" s="1"/>
      <c r="J45" s="1"/>
      <c r="K45" s="1"/>
      <c r="L45" s="1"/>
      <c r="M45" s="1"/>
      <c r="N45" s="1"/>
      <c r="O45" s="1"/>
      <c r="P45" s="1"/>
      <c r="Q45" s="1"/>
      <c r="R45" s="1"/>
      <c r="S45" s="1"/>
      <c r="T45" s="1"/>
      <c r="U45" s="1"/>
      <c r="V45" s="1"/>
      <c r="W45" s="1"/>
      <c r="X45" s="1"/>
      <c r="Y45" s="1"/>
      <c r="Z45" s="1"/>
    </row>
    <row r="46" spans="1:26" ht="11.25" customHeight="1" x14ac:dyDescent="0.2">
      <c r="A46" s="30" t="s">
        <v>107</v>
      </c>
      <c r="B46" s="10">
        <v>0</v>
      </c>
      <c r="C46" s="10">
        <v>0</v>
      </c>
      <c r="D46" s="10">
        <f>+B46+C46</f>
        <v>0</v>
      </c>
      <c r="E46" s="10">
        <v>0</v>
      </c>
      <c r="F46" s="10">
        <v>0</v>
      </c>
      <c r="G46" s="10">
        <f>+D46-E46</f>
        <v>0</v>
      </c>
      <c r="H46" s="1"/>
      <c r="I46" s="1"/>
      <c r="J46" s="1"/>
      <c r="K46" s="1"/>
      <c r="L46" s="1"/>
      <c r="M46" s="1"/>
      <c r="N46" s="1"/>
      <c r="O46" s="1"/>
      <c r="P46" s="1"/>
      <c r="Q46" s="1"/>
      <c r="R46" s="1"/>
      <c r="S46" s="1"/>
      <c r="T46" s="1"/>
      <c r="U46" s="1"/>
      <c r="V46" s="1"/>
      <c r="W46" s="1"/>
      <c r="X46" s="1"/>
      <c r="Y46" s="1"/>
      <c r="Z46" s="1"/>
    </row>
    <row r="47" spans="1:26" ht="11.25" customHeight="1" x14ac:dyDescent="0.2">
      <c r="A47" s="30"/>
      <c r="B47" s="10"/>
      <c r="C47" s="10"/>
      <c r="D47" s="10"/>
      <c r="E47" s="10"/>
      <c r="F47" s="10"/>
      <c r="G47" s="10"/>
      <c r="H47" s="1"/>
      <c r="I47" s="1"/>
      <c r="J47" s="1"/>
      <c r="K47" s="1"/>
      <c r="L47" s="1"/>
      <c r="M47" s="1"/>
      <c r="N47" s="1"/>
      <c r="O47" s="1"/>
      <c r="P47" s="1"/>
      <c r="Q47" s="1"/>
      <c r="R47" s="1"/>
      <c r="S47" s="1"/>
      <c r="T47" s="1"/>
      <c r="U47" s="1"/>
      <c r="V47" s="1"/>
      <c r="W47" s="1"/>
      <c r="X47" s="1"/>
      <c r="Y47" s="1"/>
      <c r="Z47" s="1"/>
    </row>
    <row r="48" spans="1:26" ht="11.25" customHeight="1" x14ac:dyDescent="0.2">
      <c r="A48" s="30" t="s">
        <v>108</v>
      </c>
      <c r="B48" s="10">
        <v>0</v>
      </c>
      <c r="C48" s="10">
        <v>0</v>
      </c>
      <c r="D48" s="10">
        <f>+B48+C48</f>
        <v>0</v>
      </c>
      <c r="E48" s="10">
        <v>0</v>
      </c>
      <c r="F48" s="10">
        <v>0</v>
      </c>
      <c r="G48" s="10">
        <f>+D48-E48</f>
        <v>0</v>
      </c>
      <c r="H48" s="1"/>
      <c r="I48" s="1"/>
      <c r="J48" s="1"/>
      <c r="K48" s="1"/>
      <c r="L48" s="1"/>
      <c r="M48" s="1"/>
      <c r="N48" s="1"/>
      <c r="O48" s="1"/>
      <c r="P48" s="1"/>
      <c r="Q48" s="1"/>
      <c r="R48" s="1"/>
      <c r="S48" s="1"/>
      <c r="T48" s="1"/>
      <c r="U48" s="1"/>
      <c r="V48" s="1"/>
      <c r="W48" s="1"/>
      <c r="X48" s="1"/>
      <c r="Y48" s="1"/>
      <c r="Z48" s="1"/>
    </row>
    <row r="49" spans="1:26" ht="11.25" customHeight="1" x14ac:dyDescent="0.2">
      <c r="A49" s="30"/>
      <c r="B49" s="10"/>
      <c r="C49" s="10"/>
      <c r="D49" s="10"/>
      <c r="E49" s="10"/>
      <c r="F49" s="10"/>
      <c r="G49" s="10"/>
      <c r="H49" s="1"/>
      <c r="I49" s="1"/>
      <c r="J49" s="1"/>
      <c r="K49" s="1"/>
      <c r="L49" s="1"/>
      <c r="M49" s="1"/>
      <c r="N49" s="1"/>
      <c r="O49" s="1"/>
      <c r="P49" s="1"/>
      <c r="Q49" s="1"/>
      <c r="R49" s="1"/>
      <c r="S49" s="1"/>
      <c r="T49" s="1"/>
      <c r="U49" s="1"/>
      <c r="V49" s="1"/>
      <c r="W49" s="1"/>
      <c r="X49" s="1"/>
      <c r="Y49" s="1"/>
      <c r="Z49" s="1"/>
    </row>
    <row r="50" spans="1:26" ht="11.25" customHeight="1" x14ac:dyDescent="0.2">
      <c r="A50" s="30" t="s">
        <v>109</v>
      </c>
      <c r="B50" s="10">
        <v>0</v>
      </c>
      <c r="C50" s="10">
        <v>0</v>
      </c>
      <c r="D50" s="10">
        <f>+B50+C50</f>
        <v>0</v>
      </c>
      <c r="E50" s="10">
        <v>0</v>
      </c>
      <c r="F50" s="10">
        <v>0</v>
      </c>
      <c r="G50" s="10">
        <f>+D50-E50</f>
        <v>0</v>
      </c>
      <c r="H50" s="1"/>
      <c r="I50" s="1"/>
      <c r="J50" s="1"/>
      <c r="K50" s="1"/>
      <c r="L50" s="1"/>
      <c r="M50" s="1"/>
      <c r="N50" s="1"/>
      <c r="O50" s="1"/>
      <c r="P50" s="1"/>
      <c r="Q50" s="1"/>
      <c r="R50" s="1"/>
      <c r="S50" s="1"/>
      <c r="T50" s="1"/>
      <c r="U50" s="1"/>
      <c r="V50" s="1"/>
      <c r="W50" s="1"/>
      <c r="X50" s="1"/>
      <c r="Y50" s="1"/>
      <c r="Z50" s="1"/>
    </row>
    <row r="51" spans="1:26" ht="11.25" customHeight="1" x14ac:dyDescent="0.2">
      <c r="A51" s="13"/>
      <c r="B51" s="14"/>
      <c r="C51" s="14"/>
      <c r="D51" s="14"/>
      <c r="E51" s="14"/>
      <c r="F51" s="14"/>
      <c r="G51" s="14"/>
      <c r="H51" s="1"/>
      <c r="I51" s="1"/>
      <c r="J51" s="1"/>
      <c r="K51" s="1"/>
      <c r="L51" s="1"/>
      <c r="M51" s="1"/>
      <c r="N51" s="1"/>
      <c r="O51" s="1"/>
      <c r="P51" s="1"/>
      <c r="Q51" s="1"/>
      <c r="R51" s="1"/>
      <c r="S51" s="1"/>
      <c r="T51" s="1"/>
      <c r="U51" s="1"/>
      <c r="V51" s="1"/>
      <c r="W51" s="1"/>
      <c r="X51" s="1"/>
      <c r="Y51" s="1"/>
      <c r="Z51" s="1"/>
    </row>
    <row r="52" spans="1:26" ht="11.25" customHeight="1" x14ac:dyDescent="0.2">
      <c r="A52" s="25" t="s">
        <v>84</v>
      </c>
      <c r="B52" s="26">
        <f t="shared" ref="B52:G52" si="6">+B38+B40+B42+B44+B46+B48+B50</f>
        <v>0</v>
      </c>
      <c r="C52" s="26">
        <f t="shared" si="6"/>
        <v>0</v>
      </c>
      <c r="D52" s="26">
        <f t="shared" si="6"/>
        <v>0</v>
      </c>
      <c r="E52" s="26">
        <f t="shared" si="6"/>
        <v>0</v>
      </c>
      <c r="F52" s="26">
        <f t="shared" si="6"/>
        <v>0</v>
      </c>
      <c r="G52" s="26">
        <f t="shared" si="6"/>
        <v>0</v>
      </c>
      <c r="H52" s="1"/>
      <c r="I52" s="1"/>
      <c r="J52" s="1"/>
      <c r="K52" s="1"/>
      <c r="L52" s="1"/>
      <c r="M52" s="1"/>
      <c r="N52" s="1"/>
      <c r="O52" s="1"/>
      <c r="P52" s="1"/>
      <c r="Q52" s="1"/>
      <c r="R52" s="1"/>
      <c r="S52" s="1"/>
      <c r="T52" s="1"/>
      <c r="U52" s="1"/>
      <c r="V52" s="1"/>
      <c r="W52" s="1"/>
      <c r="X52" s="1"/>
      <c r="Y52" s="1"/>
      <c r="Z52" s="1"/>
    </row>
    <row r="53" spans="1:26" ht="11.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2">
      <c r="A54" s="17" t="s">
        <v>85</v>
      </c>
      <c r="B54" s="1"/>
      <c r="C54" s="1"/>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9">
    <mergeCell ref="B34:F34"/>
    <mergeCell ref="G34:G35"/>
    <mergeCell ref="A1:G1"/>
    <mergeCell ref="B3:F3"/>
    <mergeCell ref="G3:G4"/>
    <mergeCell ref="A19:G19"/>
    <mergeCell ref="B21:F21"/>
    <mergeCell ref="G21:G22"/>
    <mergeCell ref="A33:G33"/>
  </mergeCells>
  <printOptions horizontalCentered="1"/>
  <pageMargins left="0.70866141732283472" right="0.70866141732283472" top="0.74803149606299213" bottom="0.74803149606299213" header="0" footer="0"/>
  <pageSetup paperSize="5"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election sqref="A1:G1"/>
    </sheetView>
  </sheetViews>
  <sheetFormatPr baseColWidth="10" defaultColWidth="16.83203125" defaultRowHeight="15" customHeight="1" x14ac:dyDescent="0.2"/>
  <cols>
    <col min="1" max="1" width="65.83203125" customWidth="1"/>
    <col min="2" max="7" width="18.33203125" customWidth="1"/>
    <col min="8" max="26" width="12" customWidth="1"/>
  </cols>
  <sheetData>
    <row r="1" spans="1:26" ht="45" customHeight="1" x14ac:dyDescent="0.2">
      <c r="A1" s="33" t="s">
        <v>110</v>
      </c>
      <c r="B1" s="34"/>
      <c r="C1" s="34"/>
      <c r="D1" s="34"/>
      <c r="E1" s="34"/>
      <c r="F1" s="34"/>
      <c r="G1" s="35"/>
      <c r="H1" s="1"/>
      <c r="I1" s="1"/>
      <c r="J1" s="1"/>
      <c r="K1" s="1"/>
      <c r="L1" s="1"/>
      <c r="M1" s="1"/>
      <c r="N1" s="1"/>
      <c r="O1" s="1"/>
      <c r="P1" s="1"/>
      <c r="Q1" s="1"/>
      <c r="R1" s="1"/>
      <c r="S1" s="1"/>
      <c r="T1" s="1"/>
      <c r="U1" s="1"/>
      <c r="V1" s="1"/>
      <c r="W1" s="1"/>
      <c r="X1" s="1"/>
      <c r="Y1" s="1"/>
      <c r="Z1" s="1"/>
    </row>
    <row r="2" spans="1:26" ht="11.25" customHeight="1" x14ac:dyDescent="0.2">
      <c r="A2" s="2"/>
      <c r="B2" s="36" t="s">
        <v>1</v>
      </c>
      <c r="C2" s="37"/>
      <c r="D2" s="37"/>
      <c r="E2" s="37"/>
      <c r="F2" s="38"/>
      <c r="G2" s="39" t="s">
        <v>2</v>
      </c>
      <c r="H2" s="1"/>
      <c r="I2" s="1"/>
      <c r="J2" s="1"/>
      <c r="K2" s="1"/>
      <c r="L2" s="1"/>
      <c r="M2" s="1"/>
      <c r="N2" s="1"/>
      <c r="O2" s="1"/>
      <c r="P2" s="1"/>
      <c r="Q2" s="1"/>
      <c r="R2" s="1"/>
      <c r="S2" s="1"/>
      <c r="T2" s="1"/>
      <c r="U2" s="1"/>
      <c r="V2" s="1"/>
      <c r="W2" s="1"/>
      <c r="X2" s="1"/>
      <c r="Y2" s="1"/>
      <c r="Z2" s="1"/>
    </row>
    <row r="3" spans="1:26" ht="24.75" customHeight="1" x14ac:dyDescent="0.2">
      <c r="A3" s="3" t="s">
        <v>3</v>
      </c>
      <c r="B3" s="4" t="s">
        <v>4</v>
      </c>
      <c r="C3" s="4" t="s">
        <v>5</v>
      </c>
      <c r="D3" s="4" t="s">
        <v>6</v>
      </c>
      <c r="E3" s="4" t="s">
        <v>7</v>
      </c>
      <c r="F3" s="4" t="s">
        <v>8</v>
      </c>
      <c r="G3" s="40"/>
      <c r="H3" s="1"/>
      <c r="I3" s="1"/>
      <c r="J3" s="1"/>
      <c r="K3" s="1"/>
      <c r="L3" s="1"/>
      <c r="M3" s="1"/>
      <c r="N3" s="1"/>
      <c r="O3" s="1"/>
      <c r="P3" s="1"/>
      <c r="Q3" s="1"/>
      <c r="R3" s="1"/>
      <c r="S3" s="1"/>
      <c r="T3" s="1"/>
      <c r="U3" s="1"/>
      <c r="V3" s="1"/>
      <c r="W3" s="1"/>
      <c r="X3" s="1"/>
      <c r="Y3" s="1"/>
      <c r="Z3" s="1"/>
    </row>
    <row r="4" spans="1:26" ht="11.25" customHeight="1" x14ac:dyDescent="0.2">
      <c r="A4" s="5"/>
      <c r="B4" s="6">
        <v>1</v>
      </c>
      <c r="C4" s="6">
        <v>2</v>
      </c>
      <c r="D4" s="6" t="s">
        <v>9</v>
      </c>
      <c r="E4" s="6">
        <v>4</v>
      </c>
      <c r="F4" s="6">
        <v>5</v>
      </c>
      <c r="G4" s="6" t="s">
        <v>10</v>
      </c>
      <c r="H4" s="1"/>
      <c r="I4" s="1"/>
      <c r="J4" s="1"/>
      <c r="K4" s="1"/>
      <c r="L4" s="1"/>
      <c r="M4" s="1"/>
      <c r="N4" s="1"/>
      <c r="O4" s="1"/>
      <c r="P4" s="1"/>
      <c r="Q4" s="1"/>
      <c r="R4" s="1"/>
      <c r="S4" s="1"/>
      <c r="T4" s="1"/>
      <c r="U4" s="1"/>
      <c r="V4" s="1"/>
      <c r="W4" s="1"/>
      <c r="X4" s="1"/>
      <c r="Y4" s="1"/>
      <c r="Z4" s="1"/>
    </row>
    <row r="5" spans="1:26" ht="11.25" customHeight="1" x14ac:dyDescent="0.2">
      <c r="A5" s="31"/>
      <c r="B5" s="8"/>
      <c r="C5" s="8"/>
      <c r="D5" s="8"/>
      <c r="E5" s="8"/>
      <c r="F5" s="8"/>
      <c r="G5" s="8"/>
      <c r="H5" s="1"/>
      <c r="I5" s="1"/>
      <c r="J5" s="1"/>
      <c r="K5" s="1"/>
      <c r="L5" s="1"/>
      <c r="M5" s="1"/>
      <c r="N5" s="1"/>
      <c r="O5" s="1"/>
      <c r="P5" s="1"/>
      <c r="Q5" s="1"/>
      <c r="R5" s="1"/>
      <c r="S5" s="1"/>
      <c r="T5" s="1"/>
      <c r="U5" s="1"/>
      <c r="V5" s="1"/>
      <c r="W5" s="1"/>
      <c r="X5" s="1"/>
      <c r="Y5" s="1"/>
      <c r="Z5" s="1"/>
    </row>
    <row r="6" spans="1:26" ht="11.25" customHeight="1" x14ac:dyDescent="0.2">
      <c r="A6" s="32" t="s">
        <v>111</v>
      </c>
      <c r="B6" s="10">
        <f t="shared" ref="B6:G6" si="0">SUM(B7:B14)</f>
        <v>0</v>
      </c>
      <c r="C6" s="10">
        <f t="shared" si="0"/>
        <v>0</v>
      </c>
      <c r="D6" s="10">
        <f t="shared" si="0"/>
        <v>0</v>
      </c>
      <c r="E6" s="10">
        <f t="shared" si="0"/>
        <v>0</v>
      </c>
      <c r="F6" s="10">
        <f t="shared" si="0"/>
        <v>0</v>
      </c>
      <c r="G6" s="10">
        <f t="shared" si="0"/>
        <v>0</v>
      </c>
      <c r="H6" s="1"/>
      <c r="I6" s="1"/>
      <c r="J6" s="1"/>
      <c r="K6" s="1"/>
      <c r="L6" s="1"/>
      <c r="M6" s="1"/>
      <c r="N6" s="1"/>
      <c r="O6" s="1"/>
      <c r="P6" s="1"/>
      <c r="Q6" s="1"/>
      <c r="R6" s="1"/>
      <c r="S6" s="1"/>
      <c r="T6" s="1"/>
      <c r="U6" s="1"/>
      <c r="V6" s="1"/>
      <c r="W6" s="1"/>
      <c r="X6" s="1"/>
      <c r="Y6" s="1"/>
      <c r="Z6" s="1"/>
    </row>
    <row r="7" spans="1:26" ht="11.25" customHeight="1" x14ac:dyDescent="0.2">
      <c r="A7" s="30" t="s">
        <v>112</v>
      </c>
      <c r="B7" s="10">
        <v>0</v>
      </c>
      <c r="C7" s="10">
        <v>0</v>
      </c>
      <c r="D7" s="10">
        <f t="shared" ref="D7:D14" si="1">+B7+C7</f>
        <v>0</v>
      </c>
      <c r="E7" s="10">
        <v>0</v>
      </c>
      <c r="F7" s="10">
        <v>0</v>
      </c>
      <c r="G7" s="10">
        <f t="shared" ref="G7:G14" si="2">+D7-E7</f>
        <v>0</v>
      </c>
      <c r="H7" s="1"/>
      <c r="I7" s="1"/>
      <c r="J7" s="1"/>
      <c r="K7" s="1"/>
      <c r="L7" s="1"/>
      <c r="M7" s="1"/>
      <c r="N7" s="1"/>
      <c r="O7" s="1"/>
      <c r="P7" s="1"/>
      <c r="Q7" s="1"/>
      <c r="R7" s="1"/>
      <c r="S7" s="1"/>
      <c r="T7" s="1"/>
      <c r="U7" s="1"/>
      <c r="V7" s="1"/>
      <c r="W7" s="1"/>
      <c r="X7" s="1"/>
      <c r="Y7" s="1"/>
      <c r="Z7" s="1"/>
    </row>
    <row r="8" spans="1:26" ht="11.25" customHeight="1" x14ac:dyDescent="0.2">
      <c r="A8" s="30" t="s">
        <v>113</v>
      </c>
      <c r="B8" s="10">
        <v>0</v>
      </c>
      <c r="C8" s="10">
        <v>0</v>
      </c>
      <c r="D8" s="10">
        <f t="shared" si="1"/>
        <v>0</v>
      </c>
      <c r="E8" s="10">
        <v>0</v>
      </c>
      <c r="F8" s="10">
        <v>0</v>
      </c>
      <c r="G8" s="10">
        <f t="shared" si="2"/>
        <v>0</v>
      </c>
      <c r="H8" s="1"/>
      <c r="I8" s="1"/>
      <c r="J8" s="1"/>
      <c r="K8" s="1"/>
      <c r="L8" s="1"/>
      <c r="M8" s="1"/>
      <c r="N8" s="1"/>
      <c r="O8" s="1"/>
      <c r="P8" s="1"/>
      <c r="Q8" s="1"/>
      <c r="R8" s="1"/>
      <c r="S8" s="1"/>
      <c r="T8" s="1"/>
      <c r="U8" s="1"/>
      <c r="V8" s="1"/>
      <c r="W8" s="1"/>
      <c r="X8" s="1"/>
      <c r="Y8" s="1"/>
      <c r="Z8" s="1"/>
    </row>
    <row r="9" spans="1:26" ht="11.25" customHeight="1" x14ac:dyDescent="0.2">
      <c r="A9" s="30" t="s">
        <v>114</v>
      </c>
      <c r="B9" s="10">
        <v>0</v>
      </c>
      <c r="C9" s="10">
        <v>0</v>
      </c>
      <c r="D9" s="10">
        <f t="shared" si="1"/>
        <v>0</v>
      </c>
      <c r="E9" s="10">
        <v>0</v>
      </c>
      <c r="F9" s="10">
        <v>0</v>
      </c>
      <c r="G9" s="10">
        <f t="shared" si="2"/>
        <v>0</v>
      </c>
      <c r="H9" s="1"/>
      <c r="I9" s="1"/>
      <c r="J9" s="1"/>
      <c r="K9" s="1"/>
      <c r="L9" s="1"/>
      <c r="M9" s="1"/>
      <c r="N9" s="1"/>
      <c r="O9" s="1"/>
      <c r="P9" s="1"/>
      <c r="Q9" s="1"/>
      <c r="R9" s="1"/>
      <c r="S9" s="1"/>
      <c r="T9" s="1"/>
      <c r="U9" s="1"/>
      <c r="V9" s="1"/>
      <c r="W9" s="1"/>
      <c r="X9" s="1"/>
      <c r="Y9" s="1"/>
      <c r="Z9" s="1"/>
    </row>
    <row r="10" spans="1:26" ht="11.25" customHeight="1" x14ac:dyDescent="0.2">
      <c r="A10" s="30" t="s">
        <v>115</v>
      </c>
      <c r="B10" s="10">
        <v>0</v>
      </c>
      <c r="C10" s="10">
        <v>0</v>
      </c>
      <c r="D10" s="10">
        <f t="shared" si="1"/>
        <v>0</v>
      </c>
      <c r="E10" s="10">
        <v>0</v>
      </c>
      <c r="F10" s="10">
        <v>0</v>
      </c>
      <c r="G10" s="10">
        <f t="shared" si="2"/>
        <v>0</v>
      </c>
      <c r="H10" s="1"/>
      <c r="I10" s="1"/>
      <c r="J10" s="1"/>
      <c r="K10" s="1"/>
      <c r="L10" s="1"/>
      <c r="M10" s="1"/>
      <c r="N10" s="1"/>
      <c r="O10" s="1"/>
      <c r="P10" s="1"/>
      <c r="Q10" s="1"/>
      <c r="R10" s="1"/>
      <c r="S10" s="1"/>
      <c r="T10" s="1"/>
      <c r="U10" s="1"/>
      <c r="V10" s="1"/>
      <c r="W10" s="1"/>
      <c r="X10" s="1"/>
      <c r="Y10" s="1"/>
      <c r="Z10" s="1"/>
    </row>
    <row r="11" spans="1:26" ht="11.25" customHeight="1" x14ac:dyDescent="0.2">
      <c r="A11" s="30" t="s">
        <v>116</v>
      </c>
      <c r="B11" s="10">
        <v>0</v>
      </c>
      <c r="C11" s="10">
        <v>0</v>
      </c>
      <c r="D11" s="10">
        <f t="shared" si="1"/>
        <v>0</v>
      </c>
      <c r="E11" s="10">
        <v>0</v>
      </c>
      <c r="F11" s="10">
        <v>0</v>
      </c>
      <c r="G11" s="10">
        <f t="shared" si="2"/>
        <v>0</v>
      </c>
      <c r="H11" s="1"/>
      <c r="I11" s="1"/>
      <c r="J11" s="1"/>
      <c r="K11" s="1"/>
      <c r="L11" s="1"/>
      <c r="M11" s="1"/>
      <c r="N11" s="1"/>
      <c r="O11" s="1"/>
      <c r="P11" s="1"/>
      <c r="Q11" s="1"/>
      <c r="R11" s="1"/>
      <c r="S11" s="1"/>
      <c r="T11" s="1"/>
      <c r="U11" s="1"/>
      <c r="V11" s="1"/>
      <c r="W11" s="1"/>
      <c r="X11" s="1"/>
      <c r="Y11" s="1"/>
      <c r="Z11" s="1"/>
    </row>
    <row r="12" spans="1:26" ht="11.25" customHeight="1" x14ac:dyDescent="0.2">
      <c r="A12" s="30" t="s">
        <v>117</v>
      </c>
      <c r="B12" s="10">
        <v>0</v>
      </c>
      <c r="C12" s="10">
        <v>0</v>
      </c>
      <c r="D12" s="10">
        <f t="shared" si="1"/>
        <v>0</v>
      </c>
      <c r="E12" s="10">
        <v>0</v>
      </c>
      <c r="F12" s="10">
        <v>0</v>
      </c>
      <c r="G12" s="10">
        <f t="shared" si="2"/>
        <v>0</v>
      </c>
      <c r="H12" s="1"/>
      <c r="I12" s="1"/>
      <c r="J12" s="1"/>
      <c r="K12" s="1"/>
      <c r="L12" s="1"/>
      <c r="M12" s="1"/>
      <c r="N12" s="1"/>
      <c r="O12" s="1"/>
      <c r="P12" s="1"/>
      <c r="Q12" s="1"/>
      <c r="R12" s="1"/>
      <c r="S12" s="1"/>
      <c r="T12" s="1"/>
      <c r="U12" s="1"/>
      <c r="V12" s="1"/>
      <c r="W12" s="1"/>
      <c r="X12" s="1"/>
      <c r="Y12" s="1"/>
      <c r="Z12" s="1"/>
    </row>
    <row r="13" spans="1:26" ht="11.25" customHeight="1" x14ac:dyDescent="0.2">
      <c r="A13" s="30" t="s">
        <v>118</v>
      </c>
      <c r="B13" s="10">
        <v>0</v>
      </c>
      <c r="C13" s="10">
        <v>0</v>
      </c>
      <c r="D13" s="10">
        <f t="shared" si="1"/>
        <v>0</v>
      </c>
      <c r="E13" s="10">
        <v>0</v>
      </c>
      <c r="F13" s="10">
        <v>0</v>
      </c>
      <c r="G13" s="10">
        <f t="shared" si="2"/>
        <v>0</v>
      </c>
      <c r="H13" s="1"/>
      <c r="I13" s="1"/>
      <c r="J13" s="1"/>
      <c r="K13" s="1"/>
      <c r="L13" s="1"/>
      <c r="M13" s="1"/>
      <c r="N13" s="1"/>
      <c r="O13" s="1"/>
      <c r="P13" s="1"/>
      <c r="Q13" s="1"/>
      <c r="R13" s="1"/>
      <c r="S13" s="1"/>
      <c r="T13" s="1"/>
      <c r="U13" s="1"/>
      <c r="V13" s="1"/>
      <c r="W13" s="1"/>
      <c r="X13" s="1"/>
      <c r="Y13" s="1"/>
      <c r="Z13" s="1"/>
    </row>
    <row r="14" spans="1:26" ht="11.25" customHeight="1" x14ac:dyDescent="0.2">
      <c r="A14" s="30" t="s">
        <v>39</v>
      </c>
      <c r="B14" s="10">
        <v>0</v>
      </c>
      <c r="C14" s="10">
        <v>0</v>
      </c>
      <c r="D14" s="10">
        <f t="shared" si="1"/>
        <v>0</v>
      </c>
      <c r="E14" s="10">
        <v>0</v>
      </c>
      <c r="F14" s="10">
        <v>0</v>
      </c>
      <c r="G14" s="10">
        <f t="shared" si="2"/>
        <v>0</v>
      </c>
      <c r="H14" s="1"/>
      <c r="I14" s="1"/>
      <c r="J14" s="1"/>
      <c r="K14" s="1"/>
      <c r="L14" s="1"/>
      <c r="M14" s="1"/>
      <c r="N14" s="1"/>
      <c r="O14" s="1"/>
      <c r="P14" s="1"/>
      <c r="Q14" s="1"/>
      <c r="R14" s="1"/>
      <c r="S14" s="1"/>
      <c r="T14" s="1"/>
      <c r="U14" s="1"/>
      <c r="V14" s="1"/>
      <c r="W14" s="1"/>
      <c r="X14" s="1"/>
      <c r="Y14" s="1"/>
      <c r="Z14" s="1"/>
    </row>
    <row r="15" spans="1:26" ht="11.25" customHeight="1" x14ac:dyDescent="0.2">
      <c r="A15" s="30"/>
      <c r="B15" s="10"/>
      <c r="C15" s="10"/>
      <c r="D15" s="10"/>
      <c r="E15" s="10"/>
      <c r="F15" s="10"/>
      <c r="G15" s="10"/>
      <c r="H15" s="1"/>
      <c r="I15" s="1"/>
      <c r="J15" s="1"/>
      <c r="K15" s="1"/>
      <c r="L15" s="1"/>
      <c r="M15" s="1"/>
      <c r="N15" s="1"/>
      <c r="O15" s="1"/>
      <c r="P15" s="1"/>
      <c r="Q15" s="1"/>
      <c r="R15" s="1"/>
      <c r="S15" s="1"/>
      <c r="T15" s="1"/>
      <c r="U15" s="1"/>
      <c r="V15" s="1"/>
      <c r="W15" s="1"/>
      <c r="X15" s="1"/>
      <c r="Y15" s="1"/>
      <c r="Z15" s="1"/>
    </row>
    <row r="16" spans="1:26" ht="11.25" customHeight="1" x14ac:dyDescent="0.2">
      <c r="A16" s="32" t="s">
        <v>119</v>
      </c>
      <c r="B16" s="10">
        <f t="shared" ref="B16:G16" si="3">SUM(B17:B23)</f>
        <v>43084453.001431398</v>
      </c>
      <c r="C16" s="10">
        <f t="shared" si="3"/>
        <v>9419784.3900000006</v>
      </c>
      <c r="D16" s="10">
        <f t="shared" si="3"/>
        <v>52504237.391431399</v>
      </c>
      <c r="E16" s="10">
        <f t="shared" si="3"/>
        <v>49966663.839999989</v>
      </c>
      <c r="F16" s="10">
        <f t="shared" si="3"/>
        <v>49189728.880000003</v>
      </c>
      <c r="G16" s="10">
        <f t="shared" si="3"/>
        <v>2537573.55143141</v>
      </c>
      <c r="H16" s="1"/>
      <c r="I16" s="1"/>
      <c r="J16" s="1"/>
      <c r="K16" s="1"/>
      <c r="L16" s="1"/>
      <c r="M16" s="1"/>
      <c r="N16" s="1"/>
      <c r="O16" s="1"/>
      <c r="P16" s="1"/>
      <c r="Q16" s="1"/>
      <c r="R16" s="1"/>
      <c r="S16" s="1"/>
      <c r="T16" s="1"/>
      <c r="U16" s="1"/>
      <c r="V16" s="1"/>
      <c r="W16" s="1"/>
      <c r="X16" s="1"/>
      <c r="Y16" s="1"/>
      <c r="Z16" s="1"/>
    </row>
    <row r="17" spans="1:26" ht="11.25" customHeight="1" x14ac:dyDescent="0.2">
      <c r="A17" s="30" t="s">
        <v>120</v>
      </c>
      <c r="B17" s="10">
        <v>0</v>
      </c>
      <c r="C17" s="10">
        <v>0</v>
      </c>
      <c r="D17" s="10">
        <f t="shared" ref="D17:D23" si="4">+B17+C17</f>
        <v>0</v>
      </c>
      <c r="E17" s="10">
        <v>0</v>
      </c>
      <c r="F17" s="10">
        <v>0</v>
      </c>
      <c r="G17" s="10">
        <f t="shared" ref="G17:G23" si="5">+D17-E17</f>
        <v>0</v>
      </c>
      <c r="H17" s="1"/>
      <c r="I17" s="1"/>
      <c r="J17" s="1"/>
      <c r="K17" s="1"/>
      <c r="L17" s="1"/>
      <c r="M17" s="1"/>
      <c r="N17" s="1"/>
      <c r="O17" s="1"/>
      <c r="P17" s="1"/>
      <c r="Q17" s="1"/>
      <c r="R17" s="1"/>
      <c r="S17" s="1"/>
      <c r="T17" s="1"/>
      <c r="U17" s="1"/>
      <c r="V17" s="1"/>
      <c r="W17" s="1"/>
      <c r="X17" s="1"/>
      <c r="Y17" s="1"/>
      <c r="Z17" s="1"/>
    </row>
    <row r="18" spans="1:26" ht="11.25" customHeight="1" x14ac:dyDescent="0.2">
      <c r="A18" s="30" t="s">
        <v>121</v>
      </c>
      <c r="B18" s="10">
        <v>0</v>
      </c>
      <c r="C18" s="10">
        <v>0</v>
      </c>
      <c r="D18" s="10">
        <f t="shared" si="4"/>
        <v>0</v>
      </c>
      <c r="E18" s="10">
        <v>0</v>
      </c>
      <c r="F18" s="10">
        <v>0</v>
      </c>
      <c r="G18" s="10">
        <f t="shared" si="5"/>
        <v>0</v>
      </c>
      <c r="H18" s="1"/>
      <c r="I18" s="1"/>
      <c r="J18" s="1"/>
      <c r="K18" s="1"/>
      <c r="L18" s="1"/>
      <c r="M18" s="1"/>
      <c r="N18" s="1"/>
      <c r="O18" s="1"/>
      <c r="P18" s="1"/>
      <c r="Q18" s="1"/>
      <c r="R18" s="1"/>
      <c r="S18" s="1"/>
      <c r="T18" s="1"/>
      <c r="U18" s="1"/>
      <c r="V18" s="1"/>
      <c r="W18" s="1"/>
      <c r="X18" s="1"/>
      <c r="Y18" s="1"/>
      <c r="Z18" s="1"/>
    </row>
    <row r="19" spans="1:26" ht="11.25" customHeight="1" x14ac:dyDescent="0.2">
      <c r="A19" s="30" t="s">
        <v>122</v>
      </c>
      <c r="B19" s="10">
        <v>0</v>
      </c>
      <c r="C19" s="10">
        <v>0</v>
      </c>
      <c r="D19" s="10">
        <f t="shared" si="4"/>
        <v>0</v>
      </c>
      <c r="E19" s="10">
        <v>0</v>
      </c>
      <c r="F19" s="10">
        <v>0</v>
      </c>
      <c r="G19" s="10">
        <f t="shared" si="5"/>
        <v>0</v>
      </c>
      <c r="H19" s="1"/>
      <c r="I19" s="1"/>
      <c r="J19" s="1"/>
      <c r="K19" s="1"/>
      <c r="L19" s="1"/>
      <c r="M19" s="1"/>
      <c r="N19" s="1"/>
      <c r="O19" s="1"/>
      <c r="P19" s="1"/>
      <c r="Q19" s="1"/>
      <c r="R19" s="1"/>
      <c r="S19" s="1"/>
      <c r="T19" s="1"/>
      <c r="U19" s="1"/>
      <c r="V19" s="1"/>
      <c r="W19" s="1"/>
      <c r="X19" s="1"/>
      <c r="Y19" s="1"/>
      <c r="Z19" s="1"/>
    </row>
    <row r="20" spans="1:26" ht="11.25" customHeight="1" x14ac:dyDescent="0.2">
      <c r="A20" s="30" t="s">
        <v>123</v>
      </c>
      <c r="B20" s="10">
        <v>0</v>
      </c>
      <c r="C20" s="10">
        <v>0</v>
      </c>
      <c r="D20" s="10">
        <f t="shared" si="4"/>
        <v>0</v>
      </c>
      <c r="E20" s="10">
        <v>0</v>
      </c>
      <c r="F20" s="10">
        <v>0</v>
      </c>
      <c r="G20" s="10">
        <f t="shared" si="5"/>
        <v>0</v>
      </c>
      <c r="H20" s="1"/>
      <c r="I20" s="1"/>
      <c r="J20" s="1"/>
      <c r="K20" s="1"/>
      <c r="L20" s="1"/>
      <c r="M20" s="1"/>
      <c r="N20" s="1"/>
      <c r="O20" s="1"/>
      <c r="P20" s="1"/>
      <c r="Q20" s="1"/>
      <c r="R20" s="1"/>
      <c r="S20" s="1"/>
      <c r="T20" s="1"/>
      <c r="U20" s="1"/>
      <c r="V20" s="1"/>
      <c r="W20" s="1"/>
      <c r="X20" s="1"/>
      <c r="Y20" s="1"/>
      <c r="Z20" s="1"/>
    </row>
    <row r="21" spans="1:26" ht="11.25" customHeight="1" x14ac:dyDescent="0.2">
      <c r="A21" s="30" t="s">
        <v>124</v>
      </c>
      <c r="B21" s="10">
        <v>0</v>
      </c>
      <c r="C21" s="10">
        <v>0</v>
      </c>
      <c r="D21" s="10">
        <f t="shared" si="4"/>
        <v>0</v>
      </c>
      <c r="E21" s="10">
        <v>0</v>
      </c>
      <c r="F21" s="10">
        <v>0</v>
      </c>
      <c r="G21" s="10">
        <f t="shared" si="5"/>
        <v>0</v>
      </c>
      <c r="H21" s="1"/>
      <c r="I21" s="1"/>
      <c r="J21" s="1"/>
      <c r="K21" s="1"/>
      <c r="L21" s="1"/>
      <c r="M21" s="1"/>
      <c r="N21" s="1"/>
      <c r="O21" s="1"/>
      <c r="P21" s="1"/>
      <c r="Q21" s="1"/>
      <c r="R21" s="1"/>
      <c r="S21" s="1"/>
      <c r="T21" s="1"/>
      <c r="U21" s="1"/>
      <c r="V21" s="1"/>
      <c r="W21" s="1"/>
      <c r="X21" s="1"/>
      <c r="Y21" s="1"/>
      <c r="Z21" s="1"/>
    </row>
    <row r="22" spans="1:26" ht="11.25" customHeight="1" x14ac:dyDescent="0.2">
      <c r="A22" s="30" t="s">
        <v>125</v>
      </c>
      <c r="B22" s="10">
        <v>0</v>
      </c>
      <c r="C22" s="10">
        <v>0</v>
      </c>
      <c r="D22" s="10">
        <f t="shared" si="4"/>
        <v>0</v>
      </c>
      <c r="E22" s="10">
        <v>0</v>
      </c>
      <c r="F22" s="10">
        <v>0</v>
      </c>
      <c r="G22" s="10">
        <f t="shared" si="5"/>
        <v>0</v>
      </c>
      <c r="H22" s="1"/>
      <c r="I22" s="1"/>
      <c r="J22" s="1"/>
      <c r="K22" s="1"/>
      <c r="L22" s="1"/>
      <c r="M22" s="1"/>
      <c r="N22" s="1"/>
      <c r="O22" s="1"/>
      <c r="P22" s="1"/>
      <c r="Q22" s="1"/>
      <c r="R22" s="1"/>
      <c r="S22" s="1"/>
      <c r="T22" s="1"/>
      <c r="U22" s="1"/>
      <c r="V22" s="1"/>
      <c r="W22" s="1"/>
      <c r="X22" s="1"/>
      <c r="Y22" s="1"/>
      <c r="Z22" s="1"/>
    </row>
    <row r="23" spans="1:26" ht="11.25" customHeight="1" x14ac:dyDescent="0.2">
      <c r="A23" s="30" t="s">
        <v>126</v>
      </c>
      <c r="B23" s="10">
        <v>43084453.001431398</v>
      </c>
      <c r="C23" s="10">
        <v>9419784.3900000006</v>
      </c>
      <c r="D23" s="10">
        <f t="shared" si="4"/>
        <v>52504237.391431399</v>
      </c>
      <c r="E23" s="10">
        <v>49966663.839999989</v>
      </c>
      <c r="F23" s="10">
        <v>49189728.880000003</v>
      </c>
      <c r="G23" s="10">
        <f t="shared" si="5"/>
        <v>2537573.55143141</v>
      </c>
      <c r="H23" s="1"/>
      <c r="I23" s="1"/>
      <c r="J23" s="1"/>
      <c r="K23" s="1"/>
      <c r="L23" s="1"/>
      <c r="M23" s="1"/>
      <c r="N23" s="1"/>
      <c r="O23" s="1"/>
      <c r="P23" s="1"/>
      <c r="Q23" s="1"/>
      <c r="R23" s="1"/>
      <c r="S23" s="1"/>
      <c r="T23" s="1"/>
      <c r="U23" s="1"/>
      <c r="V23" s="1"/>
      <c r="W23" s="1"/>
      <c r="X23" s="1"/>
      <c r="Y23" s="1"/>
      <c r="Z23" s="1"/>
    </row>
    <row r="24" spans="1:26" ht="11.25" customHeight="1" x14ac:dyDescent="0.2">
      <c r="A24" s="30"/>
      <c r="B24" s="10"/>
      <c r="C24" s="10"/>
      <c r="D24" s="10"/>
      <c r="E24" s="10"/>
      <c r="F24" s="10"/>
      <c r="G24" s="10"/>
      <c r="H24" s="1"/>
      <c r="I24" s="1"/>
      <c r="J24" s="1"/>
      <c r="K24" s="1"/>
      <c r="L24" s="1"/>
      <c r="M24" s="1"/>
      <c r="N24" s="1"/>
      <c r="O24" s="1"/>
      <c r="P24" s="1"/>
      <c r="Q24" s="1"/>
      <c r="R24" s="1"/>
      <c r="S24" s="1"/>
      <c r="T24" s="1"/>
      <c r="U24" s="1"/>
      <c r="V24" s="1"/>
      <c r="W24" s="1"/>
      <c r="X24" s="1"/>
      <c r="Y24" s="1"/>
      <c r="Z24" s="1"/>
    </row>
    <row r="25" spans="1:26" ht="11.25" customHeight="1" x14ac:dyDescent="0.2">
      <c r="A25" s="32" t="s">
        <v>127</v>
      </c>
      <c r="B25" s="10">
        <f t="shared" ref="B25:G25" si="6">SUM(B26:B34)</f>
        <v>0</v>
      </c>
      <c r="C25" s="10">
        <f t="shared" si="6"/>
        <v>0</v>
      </c>
      <c r="D25" s="10">
        <f t="shared" si="6"/>
        <v>0</v>
      </c>
      <c r="E25" s="10">
        <f t="shared" si="6"/>
        <v>0</v>
      </c>
      <c r="F25" s="10">
        <f t="shared" si="6"/>
        <v>0</v>
      </c>
      <c r="G25" s="10">
        <f t="shared" si="6"/>
        <v>0</v>
      </c>
      <c r="H25" s="1"/>
      <c r="I25" s="1"/>
      <c r="J25" s="1"/>
      <c r="K25" s="1"/>
      <c r="L25" s="1"/>
      <c r="M25" s="1"/>
      <c r="N25" s="1"/>
      <c r="O25" s="1"/>
      <c r="P25" s="1"/>
      <c r="Q25" s="1"/>
      <c r="R25" s="1"/>
      <c r="S25" s="1"/>
      <c r="T25" s="1"/>
      <c r="U25" s="1"/>
      <c r="V25" s="1"/>
      <c r="W25" s="1"/>
      <c r="X25" s="1"/>
      <c r="Y25" s="1"/>
      <c r="Z25" s="1"/>
    </row>
    <row r="26" spans="1:26" ht="11.25" customHeight="1" x14ac:dyDescent="0.2">
      <c r="A26" s="30" t="s">
        <v>128</v>
      </c>
      <c r="B26" s="10">
        <v>0</v>
      </c>
      <c r="C26" s="10">
        <v>0</v>
      </c>
      <c r="D26" s="10">
        <f t="shared" ref="D26:D34" si="7">+B26+C26</f>
        <v>0</v>
      </c>
      <c r="E26" s="10">
        <v>0</v>
      </c>
      <c r="F26" s="10">
        <v>0</v>
      </c>
      <c r="G26" s="10">
        <f t="shared" ref="G26:G34" si="8">+D26-E26</f>
        <v>0</v>
      </c>
      <c r="H26" s="1"/>
      <c r="I26" s="1"/>
      <c r="J26" s="1"/>
      <c r="K26" s="1"/>
      <c r="L26" s="1"/>
      <c r="M26" s="1"/>
      <c r="N26" s="1"/>
      <c r="O26" s="1"/>
      <c r="P26" s="1"/>
      <c r="Q26" s="1"/>
      <c r="R26" s="1"/>
      <c r="S26" s="1"/>
      <c r="T26" s="1"/>
      <c r="U26" s="1"/>
      <c r="V26" s="1"/>
      <c r="W26" s="1"/>
      <c r="X26" s="1"/>
      <c r="Y26" s="1"/>
      <c r="Z26" s="1"/>
    </row>
    <row r="27" spans="1:26" ht="11.25" customHeight="1" x14ac:dyDescent="0.2">
      <c r="A27" s="30" t="s">
        <v>129</v>
      </c>
      <c r="B27" s="10">
        <v>0</v>
      </c>
      <c r="C27" s="10">
        <v>0</v>
      </c>
      <c r="D27" s="10">
        <f t="shared" si="7"/>
        <v>0</v>
      </c>
      <c r="E27" s="10">
        <v>0</v>
      </c>
      <c r="F27" s="10">
        <v>0</v>
      </c>
      <c r="G27" s="10">
        <f t="shared" si="8"/>
        <v>0</v>
      </c>
      <c r="H27" s="1"/>
      <c r="I27" s="1"/>
      <c r="J27" s="1"/>
      <c r="K27" s="1"/>
      <c r="L27" s="1"/>
      <c r="M27" s="1"/>
      <c r="N27" s="1"/>
      <c r="O27" s="1"/>
      <c r="P27" s="1"/>
      <c r="Q27" s="1"/>
      <c r="R27" s="1"/>
      <c r="S27" s="1"/>
      <c r="T27" s="1"/>
      <c r="U27" s="1"/>
      <c r="V27" s="1"/>
      <c r="W27" s="1"/>
      <c r="X27" s="1"/>
      <c r="Y27" s="1"/>
      <c r="Z27" s="1"/>
    </row>
    <row r="28" spans="1:26" ht="11.25" customHeight="1" x14ac:dyDescent="0.2">
      <c r="A28" s="30" t="s">
        <v>130</v>
      </c>
      <c r="B28" s="10">
        <v>0</v>
      </c>
      <c r="C28" s="10">
        <v>0</v>
      </c>
      <c r="D28" s="10">
        <f t="shared" si="7"/>
        <v>0</v>
      </c>
      <c r="E28" s="10">
        <v>0</v>
      </c>
      <c r="F28" s="10">
        <v>0</v>
      </c>
      <c r="G28" s="10">
        <f t="shared" si="8"/>
        <v>0</v>
      </c>
      <c r="H28" s="1"/>
      <c r="I28" s="1"/>
      <c r="J28" s="1"/>
      <c r="K28" s="1"/>
      <c r="L28" s="1"/>
      <c r="M28" s="1"/>
      <c r="N28" s="1"/>
      <c r="O28" s="1"/>
      <c r="P28" s="1"/>
      <c r="Q28" s="1"/>
      <c r="R28" s="1"/>
      <c r="S28" s="1"/>
      <c r="T28" s="1"/>
      <c r="U28" s="1"/>
      <c r="V28" s="1"/>
      <c r="W28" s="1"/>
      <c r="X28" s="1"/>
      <c r="Y28" s="1"/>
      <c r="Z28" s="1"/>
    </row>
    <row r="29" spans="1:26" ht="11.25" customHeight="1" x14ac:dyDescent="0.2">
      <c r="A29" s="30" t="s">
        <v>131</v>
      </c>
      <c r="B29" s="10">
        <v>0</v>
      </c>
      <c r="C29" s="10">
        <v>0</v>
      </c>
      <c r="D29" s="10">
        <f t="shared" si="7"/>
        <v>0</v>
      </c>
      <c r="E29" s="10">
        <v>0</v>
      </c>
      <c r="F29" s="10">
        <v>0</v>
      </c>
      <c r="G29" s="10">
        <f t="shared" si="8"/>
        <v>0</v>
      </c>
      <c r="H29" s="1"/>
      <c r="I29" s="1"/>
      <c r="J29" s="1"/>
      <c r="K29" s="1"/>
      <c r="L29" s="1"/>
      <c r="M29" s="1"/>
      <c r="N29" s="1"/>
      <c r="O29" s="1"/>
      <c r="P29" s="1"/>
      <c r="Q29" s="1"/>
      <c r="R29" s="1"/>
      <c r="S29" s="1"/>
      <c r="T29" s="1"/>
      <c r="U29" s="1"/>
      <c r="V29" s="1"/>
      <c r="W29" s="1"/>
      <c r="X29" s="1"/>
      <c r="Y29" s="1"/>
      <c r="Z29" s="1"/>
    </row>
    <row r="30" spans="1:26" ht="11.25" customHeight="1" x14ac:dyDescent="0.2">
      <c r="A30" s="30" t="s">
        <v>132</v>
      </c>
      <c r="B30" s="10">
        <v>0</v>
      </c>
      <c r="C30" s="10">
        <v>0</v>
      </c>
      <c r="D30" s="10">
        <f t="shared" si="7"/>
        <v>0</v>
      </c>
      <c r="E30" s="10">
        <v>0</v>
      </c>
      <c r="F30" s="10">
        <v>0</v>
      </c>
      <c r="G30" s="10">
        <f t="shared" si="8"/>
        <v>0</v>
      </c>
      <c r="H30" s="1"/>
      <c r="I30" s="1"/>
      <c r="J30" s="1"/>
      <c r="K30" s="1"/>
      <c r="L30" s="1"/>
      <c r="M30" s="1"/>
      <c r="N30" s="1"/>
      <c r="O30" s="1"/>
      <c r="P30" s="1"/>
      <c r="Q30" s="1"/>
      <c r="R30" s="1"/>
      <c r="S30" s="1"/>
      <c r="T30" s="1"/>
      <c r="U30" s="1"/>
      <c r="V30" s="1"/>
      <c r="W30" s="1"/>
      <c r="X30" s="1"/>
      <c r="Y30" s="1"/>
      <c r="Z30" s="1"/>
    </row>
    <row r="31" spans="1:26" ht="11.25" customHeight="1" x14ac:dyDescent="0.2">
      <c r="A31" s="30" t="s">
        <v>133</v>
      </c>
      <c r="B31" s="10">
        <v>0</v>
      </c>
      <c r="C31" s="10">
        <v>0</v>
      </c>
      <c r="D31" s="10">
        <f t="shared" si="7"/>
        <v>0</v>
      </c>
      <c r="E31" s="10">
        <v>0</v>
      </c>
      <c r="F31" s="10">
        <v>0</v>
      </c>
      <c r="G31" s="10">
        <f t="shared" si="8"/>
        <v>0</v>
      </c>
      <c r="H31" s="1"/>
      <c r="I31" s="1"/>
      <c r="J31" s="1"/>
      <c r="K31" s="1"/>
      <c r="L31" s="1"/>
      <c r="M31" s="1"/>
      <c r="N31" s="1"/>
      <c r="O31" s="1"/>
      <c r="P31" s="1"/>
      <c r="Q31" s="1"/>
      <c r="R31" s="1"/>
      <c r="S31" s="1"/>
      <c r="T31" s="1"/>
      <c r="U31" s="1"/>
      <c r="V31" s="1"/>
      <c r="W31" s="1"/>
      <c r="X31" s="1"/>
      <c r="Y31" s="1"/>
      <c r="Z31" s="1"/>
    </row>
    <row r="32" spans="1:26" ht="11.25" customHeight="1" x14ac:dyDescent="0.2">
      <c r="A32" s="30" t="s">
        <v>134</v>
      </c>
      <c r="B32" s="10">
        <v>0</v>
      </c>
      <c r="C32" s="10">
        <v>0</v>
      </c>
      <c r="D32" s="10">
        <f t="shared" si="7"/>
        <v>0</v>
      </c>
      <c r="E32" s="10">
        <v>0</v>
      </c>
      <c r="F32" s="10">
        <v>0</v>
      </c>
      <c r="G32" s="10">
        <f t="shared" si="8"/>
        <v>0</v>
      </c>
      <c r="H32" s="1"/>
      <c r="I32" s="1"/>
      <c r="J32" s="1"/>
      <c r="K32" s="1"/>
      <c r="L32" s="1"/>
      <c r="M32" s="1"/>
      <c r="N32" s="1"/>
      <c r="O32" s="1"/>
      <c r="P32" s="1"/>
      <c r="Q32" s="1"/>
      <c r="R32" s="1"/>
      <c r="S32" s="1"/>
      <c r="T32" s="1"/>
      <c r="U32" s="1"/>
      <c r="V32" s="1"/>
      <c r="W32" s="1"/>
      <c r="X32" s="1"/>
      <c r="Y32" s="1"/>
      <c r="Z32" s="1"/>
    </row>
    <row r="33" spans="1:26" ht="11.25" customHeight="1" x14ac:dyDescent="0.2">
      <c r="A33" s="30" t="s">
        <v>135</v>
      </c>
      <c r="B33" s="10">
        <v>0</v>
      </c>
      <c r="C33" s="10">
        <v>0</v>
      </c>
      <c r="D33" s="10">
        <f t="shared" si="7"/>
        <v>0</v>
      </c>
      <c r="E33" s="10">
        <v>0</v>
      </c>
      <c r="F33" s="10">
        <v>0</v>
      </c>
      <c r="G33" s="10">
        <f t="shared" si="8"/>
        <v>0</v>
      </c>
      <c r="H33" s="1"/>
      <c r="I33" s="1"/>
      <c r="J33" s="1"/>
      <c r="K33" s="1"/>
      <c r="L33" s="1"/>
      <c r="M33" s="1"/>
      <c r="N33" s="1"/>
      <c r="O33" s="1"/>
      <c r="P33" s="1"/>
      <c r="Q33" s="1"/>
      <c r="R33" s="1"/>
      <c r="S33" s="1"/>
      <c r="T33" s="1"/>
      <c r="U33" s="1"/>
      <c r="V33" s="1"/>
      <c r="W33" s="1"/>
      <c r="X33" s="1"/>
      <c r="Y33" s="1"/>
      <c r="Z33" s="1"/>
    </row>
    <row r="34" spans="1:26" ht="11.25" customHeight="1" x14ac:dyDescent="0.2">
      <c r="A34" s="30" t="s">
        <v>136</v>
      </c>
      <c r="B34" s="10">
        <v>0</v>
      </c>
      <c r="C34" s="10">
        <v>0</v>
      </c>
      <c r="D34" s="10">
        <f t="shared" si="7"/>
        <v>0</v>
      </c>
      <c r="E34" s="10">
        <v>0</v>
      </c>
      <c r="F34" s="10">
        <v>0</v>
      </c>
      <c r="G34" s="10">
        <f t="shared" si="8"/>
        <v>0</v>
      </c>
      <c r="H34" s="1"/>
      <c r="I34" s="1"/>
      <c r="J34" s="1"/>
      <c r="K34" s="1"/>
      <c r="L34" s="1"/>
      <c r="M34" s="1"/>
      <c r="N34" s="1"/>
      <c r="O34" s="1"/>
      <c r="P34" s="1"/>
      <c r="Q34" s="1"/>
      <c r="R34" s="1"/>
      <c r="S34" s="1"/>
      <c r="T34" s="1"/>
      <c r="U34" s="1"/>
      <c r="V34" s="1"/>
      <c r="W34" s="1"/>
      <c r="X34" s="1"/>
      <c r="Y34" s="1"/>
      <c r="Z34" s="1"/>
    </row>
    <row r="35" spans="1:26" ht="11.25" customHeight="1" x14ac:dyDescent="0.2">
      <c r="A35" s="30"/>
      <c r="B35" s="10"/>
      <c r="C35" s="10"/>
      <c r="D35" s="10"/>
      <c r="E35" s="10"/>
      <c r="F35" s="10"/>
      <c r="G35" s="10"/>
      <c r="H35" s="1"/>
      <c r="I35" s="1"/>
      <c r="J35" s="1"/>
      <c r="K35" s="1"/>
      <c r="L35" s="1"/>
      <c r="M35" s="1"/>
      <c r="N35" s="1"/>
      <c r="O35" s="1"/>
      <c r="P35" s="1"/>
      <c r="Q35" s="1"/>
      <c r="R35" s="1"/>
      <c r="S35" s="1"/>
      <c r="T35" s="1"/>
      <c r="U35" s="1"/>
      <c r="V35" s="1"/>
      <c r="W35" s="1"/>
      <c r="X35" s="1"/>
      <c r="Y35" s="1"/>
      <c r="Z35" s="1"/>
    </row>
    <row r="36" spans="1:26" ht="11.25" customHeight="1" x14ac:dyDescent="0.2">
      <c r="A36" s="32" t="s">
        <v>137</v>
      </c>
      <c r="B36" s="10">
        <f t="shared" ref="B36:G36" si="9">SUM(B37:B40)</f>
        <v>0</v>
      </c>
      <c r="C36" s="10">
        <f t="shared" si="9"/>
        <v>0</v>
      </c>
      <c r="D36" s="10">
        <f t="shared" si="9"/>
        <v>0</v>
      </c>
      <c r="E36" s="10">
        <f t="shared" si="9"/>
        <v>0</v>
      </c>
      <c r="F36" s="10">
        <f t="shared" si="9"/>
        <v>0</v>
      </c>
      <c r="G36" s="10">
        <f t="shared" si="9"/>
        <v>0</v>
      </c>
      <c r="H36" s="1"/>
      <c r="I36" s="1"/>
      <c r="J36" s="1"/>
      <c r="K36" s="1"/>
      <c r="L36" s="1"/>
      <c r="M36" s="1"/>
      <c r="N36" s="1"/>
      <c r="O36" s="1"/>
      <c r="P36" s="1"/>
      <c r="Q36" s="1"/>
      <c r="R36" s="1"/>
      <c r="S36" s="1"/>
      <c r="T36" s="1"/>
      <c r="U36" s="1"/>
      <c r="V36" s="1"/>
      <c r="W36" s="1"/>
      <c r="X36" s="1"/>
      <c r="Y36" s="1"/>
      <c r="Z36" s="1"/>
    </row>
    <row r="37" spans="1:26" ht="11.25" customHeight="1" x14ac:dyDescent="0.2">
      <c r="A37" s="30" t="s">
        <v>138</v>
      </c>
      <c r="B37" s="10">
        <v>0</v>
      </c>
      <c r="C37" s="10">
        <v>0</v>
      </c>
      <c r="D37" s="10">
        <f t="shared" ref="D37:D40" si="10">+B37+C37</f>
        <v>0</v>
      </c>
      <c r="E37" s="10">
        <v>0</v>
      </c>
      <c r="F37" s="10">
        <v>0</v>
      </c>
      <c r="G37" s="10">
        <f t="shared" ref="G37:G40" si="11">+D37-E37</f>
        <v>0</v>
      </c>
      <c r="H37" s="1"/>
      <c r="I37" s="1"/>
      <c r="J37" s="1"/>
      <c r="K37" s="1"/>
      <c r="L37" s="1"/>
      <c r="M37" s="1"/>
      <c r="N37" s="1"/>
      <c r="O37" s="1"/>
      <c r="P37" s="1"/>
      <c r="Q37" s="1"/>
      <c r="R37" s="1"/>
      <c r="S37" s="1"/>
      <c r="T37" s="1"/>
      <c r="U37" s="1"/>
      <c r="V37" s="1"/>
      <c r="W37" s="1"/>
      <c r="X37" s="1"/>
      <c r="Y37" s="1"/>
      <c r="Z37" s="1"/>
    </row>
    <row r="38" spans="1:26" ht="11.25" customHeight="1" x14ac:dyDescent="0.2">
      <c r="A38" s="30" t="s">
        <v>139</v>
      </c>
      <c r="B38" s="10">
        <v>0</v>
      </c>
      <c r="C38" s="10">
        <v>0</v>
      </c>
      <c r="D38" s="10">
        <f t="shared" si="10"/>
        <v>0</v>
      </c>
      <c r="E38" s="10">
        <v>0</v>
      </c>
      <c r="F38" s="10">
        <v>0</v>
      </c>
      <c r="G38" s="10">
        <f t="shared" si="11"/>
        <v>0</v>
      </c>
      <c r="H38" s="1"/>
      <c r="I38" s="1"/>
      <c r="J38" s="1"/>
      <c r="K38" s="1"/>
      <c r="L38" s="1"/>
      <c r="M38" s="1"/>
      <c r="N38" s="1"/>
      <c r="O38" s="1"/>
      <c r="P38" s="1"/>
      <c r="Q38" s="1"/>
      <c r="R38" s="1"/>
      <c r="S38" s="1"/>
      <c r="T38" s="1"/>
      <c r="U38" s="1"/>
      <c r="V38" s="1"/>
      <c r="W38" s="1"/>
      <c r="X38" s="1"/>
      <c r="Y38" s="1"/>
      <c r="Z38" s="1"/>
    </row>
    <row r="39" spans="1:26" ht="11.25" customHeight="1" x14ac:dyDescent="0.2">
      <c r="A39" s="30" t="s">
        <v>140</v>
      </c>
      <c r="B39" s="10">
        <v>0</v>
      </c>
      <c r="C39" s="10">
        <v>0</v>
      </c>
      <c r="D39" s="10">
        <f t="shared" si="10"/>
        <v>0</v>
      </c>
      <c r="E39" s="10">
        <v>0</v>
      </c>
      <c r="F39" s="10">
        <v>0</v>
      </c>
      <c r="G39" s="10">
        <f t="shared" si="11"/>
        <v>0</v>
      </c>
      <c r="H39" s="1"/>
      <c r="I39" s="1"/>
      <c r="J39" s="1"/>
      <c r="K39" s="1"/>
      <c r="L39" s="1"/>
      <c r="M39" s="1"/>
      <c r="N39" s="1"/>
      <c r="O39" s="1"/>
      <c r="P39" s="1"/>
      <c r="Q39" s="1"/>
      <c r="R39" s="1"/>
      <c r="S39" s="1"/>
      <c r="T39" s="1"/>
      <c r="U39" s="1"/>
      <c r="V39" s="1"/>
      <c r="W39" s="1"/>
      <c r="X39" s="1"/>
      <c r="Y39" s="1"/>
      <c r="Z39" s="1"/>
    </row>
    <row r="40" spans="1:26" ht="11.25" customHeight="1" x14ac:dyDescent="0.2">
      <c r="A40" s="30" t="s">
        <v>141</v>
      </c>
      <c r="B40" s="10">
        <v>0</v>
      </c>
      <c r="C40" s="10">
        <v>0</v>
      </c>
      <c r="D40" s="10">
        <f t="shared" si="10"/>
        <v>0</v>
      </c>
      <c r="E40" s="10">
        <v>0</v>
      </c>
      <c r="F40" s="10">
        <v>0</v>
      </c>
      <c r="G40" s="10">
        <f t="shared" si="11"/>
        <v>0</v>
      </c>
      <c r="H40" s="1"/>
      <c r="I40" s="1"/>
      <c r="J40" s="1"/>
      <c r="K40" s="1"/>
      <c r="L40" s="1"/>
      <c r="M40" s="1"/>
      <c r="N40" s="1"/>
      <c r="O40" s="1"/>
      <c r="P40" s="1"/>
      <c r="Q40" s="1"/>
      <c r="R40" s="1"/>
      <c r="S40" s="1"/>
      <c r="T40" s="1"/>
      <c r="U40" s="1"/>
      <c r="V40" s="1"/>
      <c r="W40" s="1"/>
      <c r="X40" s="1"/>
      <c r="Y40" s="1"/>
      <c r="Z40" s="1"/>
    </row>
    <row r="41" spans="1:26" ht="11.25" customHeight="1" x14ac:dyDescent="0.2">
      <c r="A41" s="30"/>
      <c r="B41" s="10"/>
      <c r="C41" s="10"/>
      <c r="D41" s="10"/>
      <c r="E41" s="10"/>
      <c r="F41" s="10"/>
      <c r="G41" s="10"/>
      <c r="H41" s="1"/>
      <c r="I41" s="1"/>
      <c r="J41" s="1"/>
      <c r="K41" s="1"/>
      <c r="L41" s="1"/>
      <c r="M41" s="1"/>
      <c r="N41" s="1"/>
      <c r="O41" s="1"/>
      <c r="P41" s="1"/>
      <c r="Q41" s="1"/>
      <c r="R41" s="1"/>
      <c r="S41" s="1"/>
      <c r="T41" s="1"/>
      <c r="U41" s="1"/>
      <c r="V41" s="1"/>
      <c r="W41" s="1"/>
      <c r="X41" s="1"/>
      <c r="Y41" s="1"/>
      <c r="Z41" s="1"/>
    </row>
    <row r="42" spans="1:26" ht="11.25" customHeight="1" x14ac:dyDescent="0.2">
      <c r="A42" s="25" t="s">
        <v>84</v>
      </c>
      <c r="B42" s="26">
        <f t="shared" ref="B42:G42" si="12">+B6+B16+B25+B36</f>
        <v>43084453.001431398</v>
      </c>
      <c r="C42" s="26">
        <f t="shared" si="12"/>
        <v>9419784.3900000006</v>
      </c>
      <c r="D42" s="26">
        <f t="shared" si="12"/>
        <v>52504237.391431399</v>
      </c>
      <c r="E42" s="26">
        <f t="shared" si="12"/>
        <v>49966663.839999989</v>
      </c>
      <c r="F42" s="26">
        <f t="shared" si="12"/>
        <v>49189728.880000003</v>
      </c>
      <c r="G42" s="26">
        <f t="shared" si="12"/>
        <v>2537573.55143141</v>
      </c>
      <c r="H42" s="1"/>
      <c r="I42" s="1"/>
      <c r="J42" s="1"/>
      <c r="K42" s="1"/>
      <c r="L42" s="1"/>
      <c r="M42" s="1"/>
      <c r="N42" s="1"/>
      <c r="O42" s="1"/>
      <c r="P42" s="1"/>
      <c r="Q42" s="1"/>
      <c r="R42" s="1"/>
      <c r="S42" s="1"/>
      <c r="T42" s="1"/>
      <c r="U42" s="1"/>
      <c r="V42" s="1"/>
      <c r="W42" s="1"/>
      <c r="X42" s="1"/>
      <c r="Y42" s="1"/>
      <c r="Z42" s="1"/>
    </row>
    <row r="43" spans="1:26" ht="11.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1.25" customHeight="1" x14ac:dyDescent="0.2">
      <c r="A44" s="17" t="s">
        <v>85</v>
      </c>
      <c r="B44" s="1"/>
      <c r="C44" s="1"/>
      <c r="D44" s="1"/>
      <c r="E44" s="1"/>
      <c r="F44" s="1"/>
      <c r="G44" s="1"/>
      <c r="H44" s="1"/>
      <c r="I44" s="1"/>
      <c r="J44" s="1"/>
      <c r="K44" s="1"/>
      <c r="L44" s="1"/>
      <c r="M44" s="1"/>
      <c r="N44" s="1"/>
      <c r="O44" s="1"/>
      <c r="P44" s="1"/>
      <c r="Q44" s="1"/>
      <c r="R44" s="1"/>
      <c r="S44" s="1"/>
      <c r="T44" s="1"/>
      <c r="U44" s="1"/>
      <c r="V44" s="1"/>
      <c r="W44" s="1"/>
      <c r="X44" s="1"/>
      <c r="Y44" s="1"/>
      <c r="Z44" s="1"/>
    </row>
    <row r="45" spans="1:26" ht="11.25" customHeight="1" x14ac:dyDescent="0.2">
      <c r="A45" s="1"/>
      <c r="B45" s="27"/>
      <c r="C45" s="27"/>
      <c r="D45" s="27"/>
      <c r="E45" s="27"/>
      <c r="F45" s="27"/>
      <c r="G45" s="1"/>
      <c r="H45" s="1"/>
      <c r="I45" s="1"/>
      <c r="J45" s="1"/>
      <c r="K45" s="1"/>
      <c r="L45" s="1"/>
      <c r="M45" s="1"/>
      <c r="N45" s="1"/>
      <c r="O45" s="1"/>
      <c r="P45" s="1"/>
      <c r="Q45" s="1"/>
      <c r="R45" s="1"/>
      <c r="S45" s="1"/>
      <c r="T45" s="1"/>
      <c r="U45" s="1"/>
      <c r="V45" s="1"/>
      <c r="W45" s="1"/>
      <c r="X45" s="1"/>
      <c r="Y45" s="1"/>
      <c r="Z45" s="1"/>
    </row>
    <row r="46" spans="1:26" ht="11.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1.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1.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1.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1.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1.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1.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1.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1.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1.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1.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1.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1.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1.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1.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1.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1.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1.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1.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1.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1.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1.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1.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1.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1.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1.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1.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1.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1.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1.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1.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1.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1.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1.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1.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1.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1.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1.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1.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1.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1.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1.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1.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1.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1.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1.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1.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1.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1.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1.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1.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1.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1.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1.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1.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1.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1.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1.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1.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1.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1.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1.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1.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1.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1.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1.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1.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1.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1.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1.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1.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1.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1.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1.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1.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1.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1.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1.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1.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1.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1.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1.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1.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1.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1.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1.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1.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1.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1.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1.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1.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1.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1.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1.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1.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1.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1.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1.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1.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1.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1.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1.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1.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1.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1.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1.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1.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1.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1.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1.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1.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1.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1.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1.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1.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1.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1.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1.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1.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1.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1.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1.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1.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1.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1.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1.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1.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1.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1.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1.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1.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1.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1.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1.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1.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1.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1.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1.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1.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1.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1.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1.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1.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1.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1.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1.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1.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1.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1.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1.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1.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1.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1.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1.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1.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1.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1.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1.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1.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1.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1.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1.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1.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1.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1.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1.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1.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1.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1.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1.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1.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1.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1.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1.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1.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1.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1.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1.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1.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1.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1.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1.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1.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1.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1.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1.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1.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1.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1.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1.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1.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1.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1.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1.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1.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1.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1.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1.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1.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1.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1.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1.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1.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1.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1.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1.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1.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1.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1.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1.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1.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1.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1.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1.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1.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1.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1.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1.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1.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1.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1.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1.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1.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1.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1.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1.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1.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1.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1.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1.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1.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1.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1.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1.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1.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1.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1.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1.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1.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1.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1.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1.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1.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1.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1.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1.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1.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1.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1.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1.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1.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1.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1.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1.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1.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1.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1.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1.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1.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1.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1.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1.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1.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1.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1.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1.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1.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1.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1.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1.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1.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1.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1.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1.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1.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1.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1.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1.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1.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1.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1.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1.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1.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1.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1.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1.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1.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1.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1.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1.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1.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1.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1.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1.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1.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1.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1.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1.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1.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1.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1.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1.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1.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1.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1.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1.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1.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1.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1.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1.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1.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1.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1.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1.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1.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1.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1.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1.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1.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1.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1.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1.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1.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1.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1.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1.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1.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1.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1.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1.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1.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1.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1.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1.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1.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1.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1.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1.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1.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1.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1.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1.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1.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1.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1.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1.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1.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1.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1.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1.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1.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1.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1.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1.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1.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1.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1.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1.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1.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1.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1.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1.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1.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1.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1.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1.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1.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1.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1.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1.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1.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1.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1.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1.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1.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1.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1.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1.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1.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1.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1.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1.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1.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1.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1.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1.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1.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1.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1.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1.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1.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1.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1.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1.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1.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1.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1.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1.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1.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1.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1.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1.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1.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1.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1.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1.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1.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1.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1.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1.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1.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1.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1.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1.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1.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1.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1.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1.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1.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1.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1.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1.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1.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1.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1.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1.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1.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1.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1.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1.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1.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1.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1.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1.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1.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1.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1.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1.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1.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1.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1.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1.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1.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1.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1.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1.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1.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1.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1.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1.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1.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1.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1.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1.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1.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1.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1.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1.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1.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1.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1.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1.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1.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1.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1.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1.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1.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1.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1.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1.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1.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1.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1.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1.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1.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1.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1.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1.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1.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1.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1.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1.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1.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1.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1.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1.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1.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1.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1.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1.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1.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1.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1.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1.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1.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1.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1.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1.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1.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1.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1.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1.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1.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1.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1.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1.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1.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1.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1.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1.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1.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1.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1.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1.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1.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1.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1.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1.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1.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1.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1.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1.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1.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1.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1.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1.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1.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1.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1.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1.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1.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1.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1.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1.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1.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1.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1.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1.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1.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1.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1.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1.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1.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1.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1.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1.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1.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1.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1.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1.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1.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1.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1.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1.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1.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1.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1.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1.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1.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1.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1.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1.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1.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1.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1.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1.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1.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1.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1.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1.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1.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1.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1.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1.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1.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1.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1.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1.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1.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1.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1.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1.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1.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1.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1.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1.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1.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1.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1.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1.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1.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1.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1.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1.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1.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1.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1.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1.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1.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1.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1.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1.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1.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1.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1.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1.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1.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1.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1.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1.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1.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1.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1.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1.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1.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1.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1.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1.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1.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1.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1.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1.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1.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1.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1.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1.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1.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1.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1.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1.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1.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1.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1.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1.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1.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1.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1.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1.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1.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1.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1.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1.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1.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1.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1.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1.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1.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1.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1.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1.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1.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1.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1.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1.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1.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1.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1.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1.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1.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1.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1.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1.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1.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1.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1.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1.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1.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1.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1.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1.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1.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1.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1.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1.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1.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1.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1.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1.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1.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1.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1.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1.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1.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1.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1.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1.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1.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1.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1.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1.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1.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1.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1.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1.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1.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1.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1.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1.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1.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1.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1.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1.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1.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1.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1.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1.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1.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1.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1.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1.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1.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1.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1.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1.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1.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1.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1.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1.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1.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1.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1.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1.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1.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1.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1.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1.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1.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1.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1.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1.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1.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1.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1.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1.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1.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1.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1.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1.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1.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1.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1.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1.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1.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1.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1.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1.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1.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1.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1.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1.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1.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1.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1.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1.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1.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1.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1.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1.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1.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1.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1.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1.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1.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1.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1.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1.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1.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1.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1.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1.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1.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1.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1.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1.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1.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1.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1.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1.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1.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1.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1.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1.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1.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1.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1.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1.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1.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1.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1.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1.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1.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1.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1.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1.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1.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1.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1.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1.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1.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1.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1.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1.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1.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1.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1.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1.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1.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1.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1.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1.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1.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1.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1.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1.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1.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1.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1.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1.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1.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1.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1.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1.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1.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1.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1.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1.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1.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1.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1.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1.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1.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1.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1.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1.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1.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1.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1.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1.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1.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1.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1.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1.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1.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1.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1.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1.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1.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1.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1.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1.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1.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1.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1.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1.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1.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1.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1.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1.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1.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1.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1.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1.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1.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1.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1.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1.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1.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1.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1.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1.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1.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1.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1.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1.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1.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1.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1.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1.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1.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1.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1.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1.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1.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1.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1.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1.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1.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1.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1.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1.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1.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1.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1.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1.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1.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1.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1.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1.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1.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1.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1.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1.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1.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1.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1.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1.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1.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1.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1.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1.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1.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1.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1.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1.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1.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1.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1.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1.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1.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1.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1.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1.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1.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1.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1.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1.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1.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1.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1.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1.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1.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1.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1.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1.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1.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1.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1.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1.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1.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1.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1.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1.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1.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1.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1.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1.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1.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1.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1.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1.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1.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1.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1.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1.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1.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A1:G1"/>
    <mergeCell ref="B2:F2"/>
    <mergeCell ref="G2:G3"/>
  </mergeCells>
  <printOptions horizontalCentered="1"/>
  <pageMargins left="0.70866141732283472" right="0.70866141732283472" top="0.74803149606299213" bottom="0.74803149606299213" header="0" footer="0"/>
  <pageSetup paperSize="5"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Claudia Elizabeth Casillas Villegas</cp:lastModifiedBy>
  <dcterms:created xsi:type="dcterms:W3CDTF">2014-02-10T03:37:14Z</dcterms:created>
  <dcterms:modified xsi:type="dcterms:W3CDTF">2024-02-29T19:42:28Z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